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russellhuang/Dropbox/State Policy/ARPA HCBS Spending Plan/"/>
    </mc:Choice>
  </mc:AlternateContent>
  <xr:revisionPtr revIDLastSave="0" documentId="13_ncr:1_{DD0C9205-19F2-FB42-94EB-591A3CCB0D1B}" xr6:coauthVersionLast="47" xr6:coauthVersionMax="47" xr10:uidLastSave="{00000000-0000-0000-0000-000000000000}"/>
  <bookViews>
    <workbookView xWindow="0" yWindow="500" windowWidth="28800" windowHeight="15940" activeTab="1" xr2:uid="{0932D917-1BCE-8345-85D0-C4B9DF61BCDD}"/>
  </bookViews>
  <sheets>
    <sheet name="Sheet1" sheetId="2" state="hidden" r:id="rId1"/>
    <sheet name="Spending Plan" sheetId="1" r:id="rId2"/>
  </sheets>
  <calcPr calcId="191029"/>
  <pivotCaches>
    <pivotCache cacheId="3"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 l="1"/>
  <c r="H4" i="1"/>
  <c r="H5" i="1"/>
  <c r="H6" i="1"/>
  <c r="H7" i="1"/>
  <c r="H8" i="1"/>
  <c r="H9" i="1"/>
  <c r="H10" i="1"/>
  <c r="H11" i="1"/>
  <c r="H12" i="1"/>
  <c r="H13" i="1"/>
  <c r="H30" i="1"/>
  <c r="H31" i="1"/>
  <c r="H32" i="1"/>
  <c r="H16" i="1"/>
  <c r="H17" i="1"/>
  <c r="H33" i="1"/>
  <c r="H18" i="1"/>
  <c r="H34" i="1"/>
  <c r="H35" i="1"/>
  <c r="H36" i="1"/>
  <c r="H19" i="1"/>
  <c r="H37" i="1"/>
  <c r="H20" i="1"/>
  <c r="H38" i="1"/>
  <c r="H39" i="1"/>
  <c r="H40" i="1"/>
  <c r="H41" i="1"/>
  <c r="H42" i="1"/>
  <c r="H21" i="1"/>
  <c r="H43" i="1"/>
  <c r="H22" i="1"/>
  <c r="H44" i="1"/>
  <c r="H45" i="1"/>
  <c r="H46" i="1"/>
  <c r="H47" i="1"/>
  <c r="H29" i="1"/>
  <c r="H14" i="1"/>
  <c r="H15" i="1"/>
  <c r="H23" i="1"/>
  <c r="H24" i="1"/>
  <c r="H25" i="1"/>
  <c r="H26" i="1"/>
  <c r="H27" i="1"/>
  <c r="H28" i="1"/>
  <c r="H48" i="1"/>
  <c r="H49" i="1"/>
</calcChain>
</file>

<file path=xl/sharedStrings.xml><?xml version="1.0" encoding="utf-8"?>
<sst xmlns="http://schemas.openxmlformats.org/spreadsheetml/2006/main" count="593" uniqueCount="283">
  <si>
    <t>Population/Service Area</t>
  </si>
  <si>
    <t>Funding Stream</t>
  </si>
  <si>
    <t>Category</t>
  </si>
  <si>
    <t>Workforce</t>
  </si>
  <si>
    <t>ARPA Spending ($M)</t>
  </si>
  <si>
    <t>LTC</t>
  </si>
  <si>
    <t>State-administered program</t>
  </si>
  <si>
    <t>Title</t>
  </si>
  <si>
    <t>Provider contracts</t>
  </si>
  <si>
    <t>Details</t>
  </si>
  <si>
    <t>Children</t>
  </si>
  <si>
    <t>BH</t>
  </si>
  <si>
    <t>Funding Recipients</t>
  </si>
  <si>
    <t>N/A</t>
  </si>
  <si>
    <t>Transform the Long-Term Care Workforce and Achieve Value-Based Payment (VBP) Readiness</t>
  </si>
  <si>
    <t>Lead Agency</t>
  </si>
  <si>
    <t>DOH</t>
  </si>
  <si>
    <t>OPWDD</t>
  </si>
  <si>
    <t>1915(c) Waiver Amendment, Appendix K</t>
  </si>
  <si>
    <t>Expand Advanced Training Incentive (ATI) Programs for HCBS Transitions from Nursing Homes</t>
  </si>
  <si>
    <t>State Plan Amendment</t>
  </si>
  <si>
    <t>Workforce Transportation Incentive</t>
  </si>
  <si>
    <t xml:space="preserve">The State proposes to invest in worker transportation grants to eligible home care agencies to address identified barriers to worker recruitment or retention based on limited transportation options. </t>
  </si>
  <si>
    <t>Expenditure Authority</t>
  </si>
  <si>
    <t>Directed Payments</t>
  </si>
  <si>
    <t>OMH</t>
  </si>
  <si>
    <t>Improve the OMH Workforce</t>
  </si>
  <si>
    <t>OMH-licensed mental health providers</t>
  </si>
  <si>
    <t>OASAS</t>
  </si>
  <si>
    <t>Improve the OASAS Workforce</t>
  </si>
  <si>
    <t>OASAS-certified providers</t>
  </si>
  <si>
    <t>Increase Medicaid Rehabilitation Rates for OMH Community Residence Programs</t>
  </si>
  <si>
    <t>Enhance the Children's Services Workforce</t>
  </si>
  <si>
    <t>Expand Training and Implementation Support for Evidence Based Practices (EBPs)</t>
  </si>
  <si>
    <t>Training and Technical Assistance agencies with expertise in EBP dissemination and to the SUNY system or other institutions of higher education</t>
  </si>
  <si>
    <t>Expand Recruitment and Retention of Culturally Competent, Culturally Responsive, and Diverse Personnel</t>
  </si>
  <si>
    <t>Expand Certified and Credentialed Peer Capacity</t>
  </si>
  <si>
    <t>Expand Capacity in Nursing Home Transition and Diversion (NHTD) and Traumatic Brain Injury (TBI)</t>
  </si>
  <si>
    <t>Existing and new NHTD and TBI Waiver providers</t>
  </si>
  <si>
    <t>The State proposes several amendments to the 1915(c) NHTD and TBI waivers, including adjusting payments for nursing visits, developing a new service of Adult Companion Services, establishing rate differentials, providing recruitment and retention stipends, and building an enhanced provider community.</t>
  </si>
  <si>
    <t>Providers of CFCO services</t>
  </si>
  <si>
    <t>Invest in the Expansion of Community First Choice Option (CFCO) Services</t>
  </si>
  <si>
    <t>This proposal would expand CFCO services to include additional services for individuals with physical, emotional/behavioral, and intellectual/developmental disabilities of all ages.</t>
  </si>
  <si>
    <t>Support of the Unique Program of All-Inclusive Care for the Elderly (PACE) Fully Integrated Model</t>
  </si>
  <si>
    <t>PACE Organization Premium Adjustment</t>
  </si>
  <si>
    <t>Improve the OPWDD Delivery System</t>
  </si>
  <si>
    <t>OPWDD will fund several contracts, grants, and cooperative agreements to improve and stabilize HCBS delivery, enhance state and local infrastructure to support people and their families through person-centered practices and services, and increase access to HCBS. Investments will address current inefficiencies and seek to assist underserved populations through modernization of the state system to administer assistive technology, address the technology needs of participants, address the needs of unpaid family caregivers, and exploring incentives to expand and support integrative employment, among others.</t>
  </si>
  <si>
    <t>Invest in a Community Engagement Initiative - HCBS Day Services</t>
  </si>
  <si>
    <t>Invest in Diversity, Equity, and Inclusion for People with I/DD</t>
  </si>
  <si>
    <t xml:space="preserve">This proposal would provide a one-time investment for equity analyses of data, focus group research, and partnerships with people and organizations in underserved communities to inform longer-term equity and access efforts, as well as early-stage strategies to address identified equity and access needs. </t>
  </si>
  <si>
    <t>Adjust Residential Addiction Treatment Services Rate</t>
  </si>
  <si>
    <t>Residential addiction treatment providers licensed or certified by OASAS</t>
  </si>
  <si>
    <t>DOH, OMH</t>
  </si>
  <si>
    <t>DOH, OCFS</t>
  </si>
  <si>
    <t>Support the Transition to Article 29-I Health Facility Core Limited Health Related Services</t>
  </si>
  <si>
    <t>Article 29-I Health Facilities</t>
  </si>
  <si>
    <t>Expand Crisis Services for People with I/DD</t>
  </si>
  <si>
    <t>Appendix K</t>
  </si>
  <si>
    <t>This proposal would:
• Expand CSIDD through start-up funding
• Enhance rates for intensive behavioral health services 
• Connect the I/DD emergency system and county-based mobile crisis services through a pilot program</t>
  </si>
  <si>
    <t>Enhanced Rates for Private Duty Nursing (PDN)</t>
  </si>
  <si>
    <t>PDN providers</t>
  </si>
  <si>
    <t>This proposal would fund incentive payments for Residential Habilitation providers to expand the use of innovative technologies, housing options, and staffing models to expand Supportive Residential Habilitation and Family Care Residential Habilitation options.</t>
  </si>
  <si>
    <t>Invest in OASAS Outpatient Addiction Rehabilitation Treatment Services Adjustments</t>
  </si>
  <si>
    <t>Invest in Personalized Recovery Oriented Services (PROS) Redesign</t>
  </si>
  <si>
    <t>OMH-licensed PROS providers</t>
  </si>
  <si>
    <t>CFTSS providers</t>
  </si>
  <si>
    <t>Children's Waiver HCBS Rate Adjustments</t>
  </si>
  <si>
    <t>Children's HCBS providers</t>
  </si>
  <si>
    <t>Invest in Assertive Community Treatment (ACT) Services</t>
  </si>
  <si>
    <t>OMH-licensed ACT providers</t>
  </si>
  <si>
    <t>Implement Youth ACT Programs</t>
  </si>
  <si>
    <t>Health Home Serving Children Rate Adjustments</t>
  </si>
  <si>
    <t>Health Homes Serving Children</t>
  </si>
  <si>
    <t>Implement Young Adult ACT Teams</t>
  </si>
  <si>
    <t>Digital Infrastructure</t>
  </si>
  <si>
    <t>Modernize OPWDD IT Infrastructure to Support Medicaid Enterprise &amp; Investments to Expand Operational Capacity</t>
  </si>
  <si>
    <t>Qualified Medicaid Health Information Technology (HIT) vendors</t>
  </si>
  <si>
    <t>OPWDD will collaborate with DOH and New York State Information Technology Services to seek investments to access and leverage ongoing federal HIT funding for OPWDD’s Medicaid IT infrastructure, including billing, incident management, needs assessments and service determinations, care management and statewide case management. In addition, resources will be used to develop new interactive dashboards, reporting, and data integration for stakeholder transparency to ensure quality supports and services are delivered to New Yorkers with developmental disabilities. Resources will also be used to make one-time investments in systems to manage scheduling and deployment of the direct support staff workforce and inventory tracking.</t>
  </si>
  <si>
    <t>DOH, SOFA</t>
  </si>
  <si>
    <t>Strengthen NY Connects Infrastructure</t>
  </si>
  <si>
    <t>Advance Children's Services IT Infrastructure</t>
  </si>
  <si>
    <t>The State proposes to allocate funding through a development fund or grant process to support infrastructure and administrative assistance related to the Children's Medicaid Redesign. Funding may be used to integrate EHR systems, develop billing platforms/hire billing vendors, reimburse for EVV equipment, fund administrative and training staff, and for telehealth equipment and enhancement for patients and providers, among others.</t>
  </si>
  <si>
    <t>Extend Short-Term Support for Behavioral Health Care Collaboratives (BHCCs)</t>
  </si>
  <si>
    <t>Existing BHCCs operating as BH Independent Practice Associations (IPAs)</t>
  </si>
  <si>
    <t>Support for Adult Day Health Centers (ADHCs) and Social Adult Day Centers (SADCs) Reopening</t>
  </si>
  <si>
    <t>The State proposes to use a directed payment template with MLTCs to fund ADHCs and SADCs based on utilization of services, allowing them to reopen safely and institute effective infection control measures. Funding will also be provided for workforce development to ensure recruitment and retention of qualified staff for the return to in-person services.</t>
  </si>
  <si>
    <t>Technology vendors capable of offering a referral registry system</t>
  </si>
  <si>
    <t>This proposal would establish a pilot program and evaluation for a limited number of participants to assess the effectiveness of housing investments that expand access to affordable, accessible, non-certified housing options for OPWDD Waiver participants, including individuals seeking to transition from certified settings. Funds would be invested in development of housing navigators, supplemental short-term rental assistance, housing subsidies, and other housing-related costs. The pilot would be implemented through competitive grant funding.</t>
  </si>
  <si>
    <t>CFTSS Rate Adjustments</t>
  </si>
  <si>
    <t>Substance Abuse</t>
  </si>
  <si>
    <t>This directed payment program would help transition home care providers and their workforce to more advanced VBP models. New York State proposes to increase MMC plan capitated rates to fund MMC plans that include eligible providers in their contracted networks. Payment of the funds would tie to the utilization and delivery of qualifying CBLTSS by eligible providers, but would be further conditioned on providers that develop the specified workforce transformation programs and strategies that assist in workforce capacity building and VBP readiness.</t>
  </si>
  <si>
    <t>Nursing facilities</t>
  </si>
  <si>
    <t>The State proposes to expand and enhance advanced training program incentives for direct care workers to recognize the signs of patient clinical improvement and the potential for HCBS programs and services to allow for community discharge and reintegration, ensuring that individuals receive care in the least restrictive setting. The program would reward eligible nursing home providers that have shown a commitment to giving direct care staff the tools to assist in appropriate discharge to community-based settings.</t>
  </si>
  <si>
    <t>OMH-licensed Rehabilitation for Community Residence providers</t>
  </si>
  <si>
    <t>BH, Children</t>
  </si>
  <si>
    <t>Funding would be allocated to Training and Technical Assistance agencies/institutions of higher education via new or existing contracts to support the expansion of training and implementation support in EBP, with a particular focus on the assessment and treatment of co-occurring disorders, treatment of marginalized and underrepresented demographics, and specialty clinic populations.</t>
  </si>
  <si>
    <t>The State proposes to provide funding to mental health providers/students and SUNY/CUNY schools to support educational attainment for diverse/multilingual individuals working in the mental health field. Loan forgiveness would be provided to diverse/multilingual students in the mental health workforce and those working in underserved communities if they agree to continue to work in the underserved communities for a pre-determined amount of time. Funds would be administered as grants to providers meeting specific qualifications and to SUNY/CUNY educational institutions for tuition reimbursement and loan forgiveness programs.</t>
  </si>
  <si>
    <t>This proposal would expand certified peer capacity (including adult peer, youth peer, and family peer) in OMH programs through investment in resources for recruitment, education/training, and career pipeline investments. The proposal would develop a New York State Peer Workforce Advancement and Mentoring Network and a Peer-Delivered Service Inclusion Center of Excellence to support OMH in these efforts. Funds will be implemented through a Directed Payment to Medicaid MCOs and administered as payments to providers based on Peer Services utilization when they meet specific qualifications.</t>
  </si>
  <si>
    <t>Not-for-profit organizations (including OPWDD providers), Local Departments of Social Services (LDSS), institutions of higher education, and/or qualified vendors</t>
  </si>
  <si>
    <t>OPWDD-certified HCBS Waiver day service providers</t>
  </si>
  <si>
    <t xml:space="preserve">This proposal would convert center-based day services into more integrated community day services that will allow for greater interaction and independence in the community. Through a grant application process, OPWDD will provide one-time, outcome-based payments to providers and will provide technical assistance and operational support for model changes that support person-centered day services delivered in the broader community. Funding will include options for the development of telehealth infrastructure. </t>
  </si>
  <si>
    <t>Not-for-profit organizations (including OPWDD providers), local government authorities, and institutions of higher education</t>
  </si>
  <si>
    <t>Not-for-profit organizations (including OPWDD providers) and/or local government authorities</t>
  </si>
  <si>
    <t>Crisis Services for I/DD (CSIDD) state plan providers licensed by OPWDD and 1915(c) Comprehensive Waiver providers licensed by OPWDD</t>
  </si>
  <si>
    <t>OASAS licensed or certified outpatient addiction rehabilitation service providers</t>
  </si>
  <si>
    <t>All ADHCs and SADCs that were closed due to state or local orders during the COVID-19 pandemic</t>
  </si>
  <si>
    <t xml:space="preserve">This proposal will explore and pilot a private registry system to assist CDPAP participants in finding individuals willing to serve as personal assistants in a small number of designated service areas. This pilot will study whether this type of registry is useful to participants and helpful in reducing overtime for high hour cases where the participant may not be able to identify sufficient assistants to meet their needs. DOH will study whether the designated areas in which the referral registry system pilot is launched experience reductions in unstaffed authorized care hours, reduction in overtime spending, and increases the number of personal assistants who serve consumers. </t>
  </si>
  <si>
    <t>Rate enhancements</t>
  </si>
  <si>
    <t>I/DD</t>
  </si>
  <si>
    <t>LTC, I/DD, BH</t>
  </si>
  <si>
    <t>I/DD and I/DD children</t>
  </si>
  <si>
    <t>I/DD, BH</t>
  </si>
  <si>
    <t>I/DD, LTC</t>
  </si>
  <si>
    <t>Rate enhancements and provider contracts</t>
  </si>
  <si>
    <t>Rate enhancements and State-administered program</t>
  </si>
  <si>
    <t>N/A (Intragovernmental)</t>
  </si>
  <si>
    <t>Study to Develop New CDPAP Care Technology</t>
  </si>
  <si>
    <t>N/A (Government Procurement)</t>
  </si>
  <si>
    <t>N/A (Intragovernmental and Government Procurement)</t>
  </si>
  <si>
    <t>N/A (Grants/Incentive Payments)</t>
  </si>
  <si>
    <t>N/A (Grants)</t>
  </si>
  <si>
    <t>N/A (Grants and Intragovernmental)</t>
  </si>
  <si>
    <t>Row Labels</t>
  </si>
  <si>
    <t>Grand Total</t>
  </si>
  <si>
    <t>Sum of ARPA Spending ($M)</t>
  </si>
  <si>
    <t>HCBS Capacity and Innovation</t>
  </si>
  <si>
    <t xml:space="preserve"> State Plan Amendment</t>
  </si>
  <si>
    <t>OPWDD submitted an Appendix K application for one-time supplemental payments on September 7th and is awaiting approval. Surveys will be sent to providers to determine funding allocations. A SPA will be submitted for non-waiver programs after the Appendix K is approved.</t>
  </si>
  <si>
    <t>CMS Approval Status</t>
  </si>
  <si>
    <t>Approved</t>
  </si>
  <si>
    <t>Pending</t>
  </si>
  <si>
    <t>DOH published a proposed SPA on September 29th.</t>
  </si>
  <si>
    <t>DOH expects to submit a 438.6 preprint by November 2021.</t>
  </si>
  <si>
    <t>October 2021 Status Update</t>
  </si>
  <si>
    <t>DOH is finalizing the programmatic design and expects to publish guidance shortly.</t>
  </si>
  <si>
    <t>April 2022</t>
  </si>
  <si>
    <t>Proposed SPAs were announced to enhance rates in October 2021. OMH is developing guidance for providers.</t>
  </si>
  <si>
    <t xml:space="preserve">A proposed SPA for rate enhancement is expected to be announced in November 2021. Rate enhancements will apply to addiction rehabilitative services. </t>
  </si>
  <si>
    <t>DOH has not yet determined an appropriate implementation mechanism, which may include a Disaster SPA or a directed payment preprint.</t>
  </si>
  <si>
    <t>TBD</t>
  </si>
  <si>
    <t>To be implemented through State Plan authority.</t>
  </si>
  <si>
    <t>OMH is developing guidance for providers.</t>
  </si>
  <si>
    <t xml:space="preserve">DOH is preparing an Appendix K request. </t>
  </si>
  <si>
    <t>DOH is preparing a State Plan Amendment for publication.</t>
  </si>
  <si>
    <t xml:space="preserve">CMS noted that states are not permitted to provide supplemental payments to PACE organizations outside of the capitation payment. DOH is therefore analyzing the impact of incorporating this funding into the PACE rate and is developing a PACE Organization Premium Adjustment to submit to CMS. </t>
  </si>
  <si>
    <t>OPWDD is drafting an RFA which is scheduled to be released in November 2021.</t>
  </si>
  <si>
    <t>February 2022</t>
  </si>
  <si>
    <t>OPWDD will no longer incorporate room and board costs in the pilot, and is drafting an RFA which is scheduled to be released in November 2021.</t>
  </si>
  <si>
    <t>A State Plan Amendment is being prepared for submission. OASAS is developing guidance for providers.</t>
  </si>
  <si>
    <t>OMH is finalizing programmatic details, developing guidance for providers, and will prepare a 438.6 preprint for submission.</t>
  </si>
  <si>
    <t>DOH is awaiting CMS approval of two SPAs to implement this provision. One SPA was submitted October 8th and another is projected to be submitted this quarter. DOH is developing billing guidance for providers.</t>
  </si>
  <si>
    <t>Region 2 CSIDD expansion is scheduled for November 2021; Region 3 CSIDD expansion is scheduled for March 2022. For IBHS, OPWDD is awaiting approval of an Appendix K submission. For the I/DD emergency pilot, OPWDD is preparing an RFA.</t>
  </si>
  <si>
    <t>DOH is drafting a SPA with a publication date of November 2021 and will prepare guidance for providers.</t>
  </si>
  <si>
    <t>OPWDD will no longer incorporate room and board costs in the program, and is drafting an RFA which is scheduled to be released in November 2021.</t>
  </si>
  <si>
    <t>A SPA has been prepared with a publication date of November 2021. OASAS is drafting guidance for providers.</t>
  </si>
  <si>
    <t>A State Plan Amendment is being prepared for submission. OMH is developing guidance for providers.</t>
  </si>
  <si>
    <t>DOH has submitted an Appendix K to CMS, which is pending approval. DOH is also developing billing guidance for providers.</t>
  </si>
  <si>
    <t>OPWDD is drafting a Scope of Work, with contracts scheduled to be executed in December.</t>
  </si>
  <si>
    <t>DOH and SOFA have finalized investment areas and have begun the initial phase of implementation.</t>
  </si>
  <si>
    <t>DOH is developing a provider attestation survey to determine funding allocations, and is considering an appropriate payment modality (pre-print or Disaster SPA).</t>
  </si>
  <si>
    <t>OMH is developing a 438.6 preprint for submission to CMS.</t>
  </si>
  <si>
    <t>DOH is finalizing specifications for the pilot and expects to select a technology vendor in the near future.</t>
  </si>
  <si>
    <t>Implementation Date</t>
  </si>
  <si>
    <t xml:space="preserve">Existing CDPAS and personal care service providers </t>
  </si>
  <si>
    <t xml:space="preserve">This program is in the initial planning stages and more information will be included in the next quarterly report. </t>
  </si>
  <si>
    <t>Improve and Support the Assisted Living Program Workforce</t>
  </si>
  <si>
    <t>DOH certified ALP providers</t>
  </si>
  <si>
    <t>This proposal would use a time-limited program to provide payments to ALP service providers who offer one or more workforce development strategies. DOH will set specific goals for this funding to impact recruitment and retention rates.</t>
  </si>
  <si>
    <t>Incentivize Child Welfare Step-Down Programs</t>
  </si>
  <si>
    <t>October 2022</t>
  </si>
  <si>
    <t xml:space="preserve">DOH is developing a Section 438.6(c) preprint modifying the 29-I program within Medicaid Managed Care for submission to CMS in the coming months. </t>
  </si>
  <si>
    <t>This proposal will support QRTPs in establishing additional community supports to allow children to step down from an institutional level of care and return to their home/community.</t>
  </si>
  <si>
    <t>Evidence Based Children's Services</t>
  </si>
  <si>
    <t xml:space="preserve">DOH is developing a SPA for submission to CMS in the coming months. Specific rate increases will be confirmed as part of authority approval. </t>
  </si>
  <si>
    <t>This proposal is to provide increased funding to Children's BH providers to enhance current EBP services and help secure necessary services for more individuals over time. The State is also exploring potential funding sources to continue the increased rates beyond the initial period.</t>
  </si>
  <si>
    <t>1915(c) Children's Waiver Amendment, Appendix K</t>
  </si>
  <si>
    <t xml:space="preserve">DOH is developing a waiver amendment and Appendix K. Specific provider payments will be confirmed as part of authority approval. </t>
  </si>
  <si>
    <t xml:space="preserve">School Supportive Health Services Expansion </t>
  </si>
  <si>
    <t>Schools</t>
  </si>
  <si>
    <t xml:space="preserve">OMH-Licensed Outpatient Mental Health Rehabilitative Service Providers </t>
  </si>
  <si>
    <t xml:space="preserve">A SPA is currently under development by OMH/DOH and will be circulated to CMS in the near future. Specific rate increases will be confirmed when the proposed rate package receives approval. </t>
  </si>
  <si>
    <t>SOFA, DOH</t>
  </si>
  <si>
    <t>Continuation and Expansion of the Community Care Connections Program Model Funding</t>
  </si>
  <si>
    <t>July 2022</t>
  </si>
  <si>
    <t>Strengthen the NYS Multiple Systems Navigator</t>
  </si>
  <si>
    <t>FFP ($M)</t>
  </si>
  <si>
    <t>Gross Funding ($M)</t>
  </si>
  <si>
    <t>March 2022</t>
  </si>
  <si>
    <t xml:space="preserve">DOH is finalizing the programmatic design for this proposal. Guidance and programmatic detail will be developed and communicated to providers in the near future. </t>
  </si>
  <si>
    <t xml:space="preserve">OMH has finalized the programmatic design for this proposal and is developing a MOU with SUNY and CUNY schools. OMH will publish a press release to publicize the program. The program will begin in the Fall 2022 semester. </t>
  </si>
  <si>
    <t xml:space="preserve">DOH is finalizing the programmatic design for this proposal. Billing guidance and programmatic detail will be developed and communicated to providers in the CFCO program as soon as it is available. </t>
  </si>
  <si>
    <t xml:space="preserve">DOH has established the rate package and has notified providers of the rate change. The new rates were implemented on November 1, 2021 and will end March 31, 2022. </t>
  </si>
  <si>
    <t>This proposal would invest enhanced funding in NY Connects, which serves as the referral infrastructure for HCBS. The investment would add resources to the directory and bolster its data collection and reporting abilities across service sectors, including individuals with I/DD, children with special needs, and those with serious behavioral health conditions.</t>
  </si>
  <si>
    <t xml:space="preserve">DOH is finalizing specifications for the referral registry pilot. Selection of a technology vendor capable of providing such a pilot is forthcoming. </t>
  </si>
  <si>
    <t>Improve the OPWDD Workforce</t>
  </si>
  <si>
    <t>October 2021 and July 2022</t>
  </si>
  <si>
    <t xml:space="preserve">DOH and SOFA have finalized the initial investment areas for NY Connects, as proposed in and approved as part of the July 2021 Spending Plan, and have begun the initial phase of the investment and implementation process. </t>
  </si>
  <si>
    <t>New Children's HCBS Waiver Services</t>
  </si>
  <si>
    <t>This proposal will expand the array of covered services under the School Supportive Health Services Program (SSHSP), allowing school districts to provide Medicaid covered BH services to Medicaid enrolled children while in school. This will increase the number of children who receive behavioral health services and decrease waitlists. The State is also exploring potential funding sources to continue the increased rates beyond the initial period.</t>
  </si>
  <si>
    <t>This proposal would add enhanced funding for of the Community Care Connections (CCC) model, piloted in Rochester, which integrates community-based social workers and nurse care coordinators into the medical system of care. NYSOFA proposes to utilize this funding to continue CCC and expand it into other counties within New York State. Upon evaluation of this proposal, the State will assess the impact and outcomes and will explore the benefits of continuing these efforts beyond the initial period.</t>
  </si>
  <si>
    <t xml:space="preserve">This proposal would expand the Children's HCBS service array to include transitional services via an amendment to the waiver that will enable the services to remain available beyond March 2024. These services will address access issues and support returning children/youth to their home and community from an institutional level of care. </t>
  </si>
  <si>
    <t>Invest in Outpatient Mental Health Rehabilitative Services</t>
  </si>
  <si>
    <t>This proposal aims to grow and improve the accessibility of the NYS Multiple Systems Navigator sponsored by the NYS Council on Children and Families (CCF). Specifically, the funds would enable youth, families, and the workforce supporting this target population to access available HCBS more easily and other services and supports across the State through the creation of an automated connection between the Multiple Systems Navigator and the NY Connects website, a redesigned navigator tool allowing for the identification of services in a given area, and the promotion of the navigator in collaboration with other State agencies.
Note: Funding proposal language lists only $1.5 million.</t>
  </si>
  <si>
    <t>OPWDD will make one-time payments to support the direct care workforce, as well as fund other initiatives to improve the workforce. 
For one-time payments, it will seek federal matching funds ($553 million to be matched for a total of $1.105 billion) to be distributed as follows:
- COVID-19 Service and Vaccination: This funding would support over 100,000 current DSPs and Family Care Providers who worked during the pandemic and remain employed in the OPWDD service system, with an additional bonus if the worker is fully vaccinated in accordance with NYS vaccination policy as of December 2021. This supplemental payment will be available for workers, including Family Care Providers, who are directly hired by OPWDD HCBS providers and those who deliver services in the OPWDD Self Direction program.
- Longevity Bonus and Retention Bonus: Supplemental payments will provide a bonus equivalent to a 20 percent increase in DSP compensation, to be provided through two payments over the course of a year.
For other initiatives, OPWDD will not seek federal matching funds (~$30 million):
- Workforce Development Grants: This one-time grant program will pay HCBS Waiver providers that demonstrate increased DSP workforce completion of standardized credentials or demonstrated competencies.
- Workforce Recruitment Initiative: OPWDD will pursue an agency-wide workforce recruitment initiative to identify and implement data-driven strategies for recruitment, including efforts that acknowledge and incorporate the opinions and suggestions from the direct care workforce.</t>
  </si>
  <si>
    <t>CMS approved the preprint on March 4, 2022. DOH made payments to plans in March 2022 and has briefed plans and providers regarding reporting requirements and implementation processes. Plans have reported to DOH that some initial payments have been remitted to LHCSAs within the approved provider class from the directed payment preprint.</t>
  </si>
  <si>
    <t>May 2022 Status Update</t>
  </si>
  <si>
    <t xml:space="preserve">LHCSAs that fall into the top third of providers in their designated regions based on 2019 utilization and that contract with MLTCs and MAPs </t>
  </si>
  <si>
    <t xml:space="preserve">3/23/2022 Implementation for Retention and Longevity Bonuses 
7/01/2022 Implementation for COVID-19 Service and Vaccine Incentives - 7/01/2022 Implementation for Workforce Innovation Grants 
5/31/2022 Implementation for Workforce Recruitment RFAs and Direct Contracts </t>
  </si>
  <si>
    <t xml:space="preserve">For the four supplemental one-time payments, OPWDD submitted an Appendix K on September 7, 2021 and received CMS approval on November 16, 2021. OPWDD also submitted a preprint modifying the Fully Integrated Duals Advantage for IDD program within managed care on December 30, 2021, provided responses to CMS questions on February 29, 2022, and received CMS approval on March 18, 2022. Specific provider payments will be confirmed as part of authority approval, and final grant award amounts are pending review of applications. </t>
  </si>
  <si>
    <t>Certified Home Health Agencies (CHHAs)</t>
  </si>
  <si>
    <t xml:space="preserve">DOH remains in active dialogue with CMS on approval of the application of spending authorities and will make the necessary modifications to this proposal. Specific rate increases will be confirmed when the proposed rate package receives approval. </t>
  </si>
  <si>
    <t xml:space="preserve">Final grant award amounts are pending review of applications. </t>
  </si>
  <si>
    <t xml:space="preserve">Rate packages for Community Residences, ACT, and PROS have been finalized. OMH loaded the rates in the last qualifying cycle for SFY23. OMH continues to work in collaboration with State Partners to finalize the enhanced rate package for Mental Health Outpatient Treatment and Rehabilitation Services. OMH continues to facilitate communication between providers and stakeholders, including specific provider impacts. </t>
  </si>
  <si>
    <t>The rate package has been approved and OASAS is developing billing and programmatic guidance to circulate to providers to support the implementation of this proposal.</t>
  </si>
  <si>
    <t xml:space="preserve">Rate packages for Community Residences have been finalized, the rates have been loaded and the providers have been notified of their specific provider impacts. </t>
  </si>
  <si>
    <t>Providers of State Plan rehabilitative services</t>
  </si>
  <si>
    <t xml:space="preserve">OMH sent guidance out to eligible providers, published a press release, and offered informational sessions for interested providers about the procurement request. OMH initiated grant payments to MH providers in February 2022. </t>
  </si>
  <si>
    <t xml:space="preserve">DOH submitted the Appendix K waiver amendments to CMS on December 8, 2021. CMS provided feedback and DOH resubmitted the Appendix K waiver on January 12, 2022, February 9, 2022, and March 11, 2022. Feedback was requested by CMS and a subsequent Appendix K was submitted to CMS on April 5, 2022. Specific rate increases will be confirmed when the proposed rate package receives approval. </t>
  </si>
  <si>
    <t>PACE programs operating as of April 1, 2021</t>
  </si>
  <si>
    <t>The State proposes to invest $40 million in SFE as part of capitated premiums paid to PACE organizations to:
• Assist PACE centers with reopening safely and institute effective control measures
• Provide PACE programs with workforce development funds for the recruitment and retention of qualified staff to serve as part of members' Interdisciplinary Teams</t>
  </si>
  <si>
    <t>September 2022</t>
  </si>
  <si>
    <t xml:space="preserve">DOH requested guidance from CMS on appropriate funding mechanisms for investing in PACE, given inherent limitations under federal rules regarding maximum funding that PACE Organizations may receive under their premiums. CMS provided guidance on February 8, 2022, and DOH is using the guidance to develop the programmatic design for this proposal. </t>
  </si>
  <si>
    <t xml:space="preserve">4/30/2022 for Improvement of Assistive Technology, Environmental Modifications, and Vehicle Modification Process Implementation; 7/01/2022 for Service Delivery Contracts Implementation </t>
  </si>
  <si>
    <t xml:space="preserve">OPWDD released the Improvement of Assistive Technology, Environmental Modifications, and Vehicle Modification Process Request for Proposals (RFP) on 12/23/21. The contract is expected to start in April 2022. OPWDD is drafting RFPs for the Coordinated Care Program Evaluation and Managed Care Evaluation while simultaneously developing grants and contracts processes to ensure an efficient and timely distribution of funds. Grant selection, award, and contract execution are planned to occur in mid-2022. OPWDD is also directly contracting with Supported-Decision Making New York and others for service delivery improvement-related grant programs. These contract executions are planned to occur in mid-2022. </t>
  </si>
  <si>
    <t xml:space="preserve">OPWDD is drafting a RFA for the Community Engagement Day Services Grant. Grant selection, awards, and contract execution are planned to occur in mid-2022. </t>
  </si>
  <si>
    <t xml:space="preserve">OPWDD is drafting a RFA for a Diversity, Equity, and Inclusion (DEI) Capacity building grant. Grant selection, awards, and contract execution are planned to occur in mid-2022. </t>
  </si>
  <si>
    <t xml:space="preserve">OPWDD is drafting a RFA for the Integrated Living Transformation grant. Grant selection, awards, and contract execution are planned to occur in mid-2022. </t>
  </si>
  <si>
    <t xml:space="preserve">Rate packages have been approved and OASAS will provide guidance to providers and stakeholders soon. </t>
  </si>
  <si>
    <t xml:space="preserve">CMS approved the corresponding directed payment template on March 18, 2022. OMH has finalized its monitoring and evaluation strategy under the State’s directed payment preprint as approved by CMS. OMH guidance was communicated to Medicaid Managed Care Plans (MMCP) and providers on February 11, 2022. </t>
  </si>
  <si>
    <t>DOH is awaiting CMS approval of two Disaster SPAs. DOH drafted guidance for providers and Medicaid Managed Care Plans (MMCP) regarding billing and is defining more clearly the scope of services covered in this rate increase to cover both Rehabilitative and Prevention Services. MMCP rate distribution will occur April 18, 2022 and the FFS rate distribution will follow.</t>
  </si>
  <si>
    <t xml:space="preserve">11/01/2021 for Expand CSIDD Services
1/01/2021 for Enhanced Rates for Intensive Behavioral 
7/01/2022 for Connecting I/DD Service System and County-Based Crisis Services Funding Support Services (IBS) </t>
  </si>
  <si>
    <t xml:space="preserve">OPWDD developed and released an RFA for a grant focused on expanding CSIDD services. The contract start date for the Region 2 CSIDD Expansion was November 1, 2021. For Region 3 CSIDD Transition, the contract start date is tentatively planned for April 2022. For the enhanced rate for IBS, OPWDD submitted an Appendix K and received approval. OPWDD will directly contract with a single entity to invest a portion of the funding to support pilot projects at the county level to address gaps in crisis response and children’s services. </t>
  </si>
  <si>
    <t>Residential habilitation providers</t>
  </si>
  <si>
    <t xml:space="preserve">Supportive Residential Habilitation Transformation Grant </t>
  </si>
  <si>
    <t>June 2022</t>
  </si>
  <si>
    <t xml:space="preserve">OPWDD released an RFA for a Supportive Residential Habilitation Transformation grant on March 22, 2022. Contract execution is tentatively planned for June 1, 2022. </t>
  </si>
  <si>
    <t xml:space="preserve">The rate package has been approved and OASAS is developing billing and programmatic guidance to circulate to providers to support implementation of this proposal. </t>
  </si>
  <si>
    <t xml:space="preserve">Federal Public Notice was published with NYS Department of State on October 13, 2021. The rate package for PROS has been finalized, the rates have been loaded, and the providers have been notified of the changes. OMH continues to facilitate communication between providers and stakeholders including specific provider impacts. </t>
  </si>
  <si>
    <t xml:space="preserve">DOH is awaiting CMS approval of the Disaster SPA 21-0055 and Disaster SPA 21-0054. Guidance was drafted and sent out for providers and MMCP regarding billing. Additionally, DOH is defining more clearly the scope of services covered in this rate increase to cover both Rehabilitative and Prevention Services. </t>
  </si>
  <si>
    <t>CMS approved the Appendix K on February 1, 2022. DOH developed updated rates and prepared a notice to providers and MMCP about the rate adjustment. FFS rate distribution occurred on March 23, 2022 and MMCP rate distribution occurred March 31, 2022.</t>
  </si>
  <si>
    <t xml:space="preserve">Rate packages have been finalized, rates have been loaded, and OMH has notified providers of rate changes. OMH continues to facilitate communication between providers and stakeholders including specific provider impacts. </t>
  </si>
  <si>
    <t>OMH-licensed ACT providers serving individuals aged 18-25</t>
  </si>
  <si>
    <t xml:space="preserve">DOH completed a Disaster SPA and is awaiting approval for the assessment fee retroactive to April 1, 2022. DOH will pursue a SPA for continuing this activity after the Public Health Emergency (PHE) and is finalizing billing guidance for HHSC. </t>
  </si>
  <si>
    <t>January 2023</t>
  </si>
  <si>
    <t>CFTSS Providers</t>
  </si>
  <si>
    <t xml:space="preserve">A SPA was submitted to CMS on March 31, 2022, and an enhanced rate package for OMH-Licensed Mental Health Outpatient Treatment and Rehabilitation Services has been developed. Contingent upon Federal and State approvals, OMH will notify providers of rate changes. </t>
  </si>
  <si>
    <t xml:space="preserve">A scope of work for an RFP for a consultant to develop an HIT plan for federal review is currently in development. The anticipated release date of the RFP, and the contract start date, is tentatively planned for mid-2022. </t>
  </si>
  <si>
    <t>May 2022</t>
  </si>
  <si>
    <t xml:space="preserve">On April 6, 2022, CMS approved two preprints for this proposal which establish a methodology to award 84% of the funding to 86% of targeted providers. DOH is drafting communications to both providers and Medicaid Managed Care Plans regarding these approvals and detailing necessary next steps. Additionally, DOH is exploring alternative means of distribution for remaining funds to the providers not captured in the preprint and will submit appropriate authorities for those alternative means of distribution if required. </t>
  </si>
  <si>
    <t xml:space="preserve">OMH, in collaboration with the Department of Health, submitted a directed payment template to CMS on January 20, 2022, subsequently revised and resubmitted on March 29, 2022. CMS approved the directed payment preprint on March 30, 2022. </t>
  </si>
  <si>
    <t>Homecare Minimum Wage Increase</t>
  </si>
  <si>
    <t>Directed Payments and State Plan Amendment</t>
  </si>
  <si>
    <t>As part of the Enacted Budget for State Fiscal Year (SFY) 2022-23, New York included a $3 increase to the minimum wage for home care workers, which will be phased-in over the next two SFYs. On October 1, 2022, the minimum wage will increase by $1. Subsequently, on October 1, 2023, the minimum wage will increase by an additional $2, for a total of $3. Individuals eligible to receive this increase include home health aides, personal care aides, home attendants, and personal assistants performing CDPAP services. Given the availability of ARPA HCBS eFMAP funds, the minimum wage increase will be supplemented with State resources during the second phase. After the conclusion of the ARPA HCBS eFMAP funding period, the State will continue to fund the minimum wage increase using State resources.</t>
  </si>
  <si>
    <t>Integrated Living Transformation Grant</t>
  </si>
  <si>
    <r>
      <t xml:space="preserve">Providers licensed or certified by OPWDD under the 1915(c) OPWDD Comprehensive Waiver </t>
    </r>
    <r>
      <rPr>
        <sz val="12"/>
        <color rgb="FFFF0000"/>
        <rFont val="Calibri"/>
        <family val="2"/>
        <scheme val="minor"/>
      </rPr>
      <t>and other not-for-profit organizations, associations, higher education institutions, secondary education organizations, and/or vendors of market research/recruitment/communication or training equipment.</t>
    </r>
  </si>
  <si>
    <r>
      <t xml:space="preserve">Directed Payments </t>
    </r>
    <r>
      <rPr>
        <sz val="12"/>
        <color theme="1"/>
        <rFont val="Calibri"/>
        <family val="2"/>
        <scheme val="minor"/>
      </rPr>
      <t>and State Plan Amendment</t>
    </r>
  </si>
  <si>
    <r>
      <t xml:space="preserve">Provider contracts </t>
    </r>
    <r>
      <rPr>
        <sz val="12"/>
        <color theme="1"/>
        <rFont val="Calibri"/>
        <family val="2"/>
        <scheme val="minor"/>
      </rPr>
      <t>and rate enhancements</t>
    </r>
  </si>
  <si>
    <r>
      <t xml:space="preserve">This proposal would provide prescribers, licensed practitioners, and program staff in community, rehabilitation, and housing settings with targeted loan forgiveness, tuition reimbursement, hiring and signing bonuses, longevity payments, expanded student placements, shift differential pay, and expanded retirement contributions. Funds will be implemented through a directed payment preprint to Medicaid Managed Care Organizations (MCOs) and administered as grants to providers meeting specific qualifications and based on service utilization. Funding would go directly to mental health providers. </t>
    </r>
    <r>
      <rPr>
        <sz val="12"/>
        <color theme="1"/>
        <rFont val="Calibri"/>
        <family val="2"/>
        <scheme val="minor"/>
      </rPr>
      <t>Payments will be retroactive for Adult Behavioral Health HCBS and Rehabilitation and Community Residences 10/01/21, ACT 10/07/21, PROS 10/14/21 and Outpatient MH Rehabilitative Services 2/01/22</t>
    </r>
  </si>
  <si>
    <r>
      <t>The State proposes to provide one-time directed payments to OASAS service providers who offer one or more workforce development strategies, such as tuition reimbursement, loan forgiveness, hiring incentives, and longevity pay, among others. OASAS will set specific goals and outcome measures related to capacity building and the reduction of waitlists.</t>
    </r>
    <r>
      <rPr>
        <sz val="12"/>
        <color theme="1"/>
        <rFont val="Calibri"/>
        <family val="2"/>
        <scheme val="minor"/>
      </rPr>
      <t xml:space="preserve"> Payments will be retroactive to 11/01/21.</t>
    </r>
  </si>
  <si>
    <r>
      <t xml:space="preserve">The State proposes rate increases for direct care staff costs to address challenges related to workforce recruitment and retention. Funding will be disbursed through rate increases paid across FFS Medicaid claims as services are provided to eligible Medicaid recipients. </t>
    </r>
    <r>
      <rPr>
        <sz val="12"/>
        <color theme="1"/>
        <rFont val="Calibri"/>
        <family val="2"/>
        <scheme val="minor"/>
      </rPr>
      <t>Payments will be retroactive to 10/01/21.</t>
    </r>
  </si>
  <si>
    <r>
      <t xml:space="preserve">SUNY/CUNY educational institutions </t>
    </r>
    <r>
      <rPr>
        <sz val="12"/>
        <color rgb="FFFF0000"/>
        <rFont val="Calibri"/>
        <family val="2"/>
        <scheme val="minor"/>
      </rPr>
      <t>(removed OMH-certified mental health providers as an eligible recipient)</t>
    </r>
  </si>
  <si>
    <r>
      <t xml:space="preserve">This proposal would support the implementation of Youth ACT programs through start-up, training, and monitoring funds. Funding would also be reinvested into pre-discharge Residential Treatment Facility transitional services. Funds would be distributed through start-up Medicaid rate increases. </t>
    </r>
    <r>
      <rPr>
        <sz val="12"/>
        <color theme="1"/>
        <rFont val="Calibri"/>
        <family val="2"/>
        <scheme val="minor"/>
      </rPr>
      <t xml:space="preserve">Payments will be retroactive to 10/07/21 </t>
    </r>
  </si>
  <si>
    <r>
      <t xml:space="preserve">This proposal would support the implementation of Young Adult (18-25) ACT programs through start-up, training, monitoring funds, and pre-discharge. Funds would be distributed through start-up Medicaid rate increases. </t>
    </r>
    <r>
      <rPr>
        <sz val="12"/>
        <color theme="1"/>
        <rFont val="Calibri"/>
        <family val="2"/>
        <scheme val="minor"/>
      </rPr>
      <t>Payments will be retroactive to 10/07/21.</t>
    </r>
  </si>
  <si>
    <r>
      <t xml:space="preserve">This proposal will increase the existing service payment rates for Outpatient Mental Health Rehabilitative Services. Funding will be disbursed through rate increases paid across FFS or MCO Medicaid claims. </t>
    </r>
    <r>
      <rPr>
        <sz val="12"/>
        <color rgb="FFFF0000"/>
        <rFont val="Calibri"/>
        <family val="2"/>
        <scheme val="minor"/>
      </rPr>
      <t xml:space="preserve">Payments will be effective for dates of service beginning 2/01/22. </t>
    </r>
  </si>
  <si>
    <r>
      <t xml:space="preserve">The State proposes a temporary 10% rate adjustment for existing residential services. This proposal would also increase services for individuals in early recovery by incorporating the residential reintegration service into the Medicaid benefit package and providing funding to support necessary staffing and start-up costs. </t>
    </r>
    <r>
      <rPr>
        <sz val="12"/>
        <color theme="1"/>
        <rFont val="Calibri"/>
        <family val="2"/>
        <scheme val="minor"/>
      </rPr>
      <t>Payments will be retroactive to 1/01/22</t>
    </r>
  </si>
  <si>
    <r>
      <t xml:space="preserve">Adult CORE providers and </t>
    </r>
    <r>
      <rPr>
        <sz val="12"/>
        <color rgb="FFFF0000"/>
        <rFont val="Calibri"/>
        <family val="2"/>
        <scheme val="minor"/>
      </rPr>
      <t>adult BH HCBS providers</t>
    </r>
  </si>
  <si>
    <r>
      <t>The State proposes to allocate funding to adult CORE providers through rate increases paid across MCO Medicaid claims as services are provided to eligible Medicaid recipients. Funding will ensure start-up, increase access, and address workforce challenges related to the expansion and implementation of HCBS CORE.</t>
    </r>
    <r>
      <rPr>
        <sz val="12"/>
        <color theme="1"/>
        <rFont val="Calibri"/>
        <family val="2"/>
        <scheme val="minor"/>
      </rPr>
      <t xml:space="preserve"> Payments will be retroactive to 10/01/21.</t>
    </r>
  </si>
  <si>
    <r>
      <t xml:space="preserve">This proposal would implement a rate adjustment of 25% to Article 29-I Health Facilities for Core Limited Health-Related Services. The adjustment would be retroactive to April 1, 2021 through </t>
    </r>
    <r>
      <rPr>
        <sz val="12"/>
        <color theme="1"/>
        <rFont val="Calibri"/>
        <family val="2"/>
        <scheme val="minor"/>
      </rPr>
      <t>September 30, 2022.</t>
    </r>
  </si>
  <si>
    <r>
      <t xml:space="preserve">The State proposes to provide a one-time investment to supplement FFS Medicaid PDN rates for adult recipients to align with the rates recently enhanced for the under 23 years old population. The investment would apply until March 31, 2022. </t>
    </r>
    <r>
      <rPr>
        <sz val="12"/>
        <color theme="1"/>
        <rFont val="Calibri"/>
        <family val="2"/>
        <scheme val="minor"/>
      </rPr>
      <t>Payments will be retroactive to 11/01/21.</t>
    </r>
  </si>
  <si>
    <r>
      <t xml:space="preserve">This proposal would provide a 10% temporary rate enhancement for all outpatient addiction rehabilitation service providers. </t>
    </r>
    <r>
      <rPr>
        <sz val="12"/>
        <color theme="1"/>
        <rFont val="Calibri"/>
        <family val="2"/>
        <scheme val="minor"/>
      </rPr>
      <t>Payments will be retroactive to 11/01/21.</t>
    </r>
  </si>
  <si>
    <r>
      <t xml:space="preserve">This proposal would provide enhanced rates </t>
    </r>
    <r>
      <rPr>
        <sz val="12"/>
        <color theme="1"/>
        <rFont val="Calibri"/>
        <family val="2"/>
        <scheme val="minor"/>
      </rPr>
      <t>(payments retroactive to 10/14/21) to PROS programs, paid by FFS or MMC plans, to:
• Increase offsite capacity and 1:1 services
• Provide program-specific staffing investments, including peers and rehabilitation staff
• Develop grants for physical plant improvements</t>
    </r>
  </si>
  <si>
    <r>
      <t xml:space="preserve">This proposal would provide a 25% rate adjustment to CFTSS rates, including "off-site" rates. The adjustment would be retroactive to April 1, 2021 and effective through </t>
    </r>
    <r>
      <rPr>
        <sz val="12"/>
        <color theme="1"/>
        <rFont val="Calibri"/>
        <family val="2"/>
        <scheme val="minor"/>
      </rPr>
      <t>September 30, 2022.</t>
    </r>
  </si>
  <si>
    <r>
      <t xml:space="preserve">This proposal would provide a 25% rate adjustment to HCBS rates. The adjustment would be retroactive to April 1, 2021 and effective through </t>
    </r>
    <r>
      <rPr>
        <sz val="12"/>
        <color theme="1"/>
        <rFont val="Calibri"/>
        <family val="2"/>
        <scheme val="minor"/>
      </rPr>
      <t>September 30, 2022.</t>
    </r>
  </si>
  <si>
    <r>
      <t xml:space="preserve">This proposal would increase the existing service payment rates for ACT teams serving the highest need individuals in the health system. Funding would be disbursed through rate increases paid across FFS or MCO Medicaid claims as services are provided to eligible Medicaid recipients. </t>
    </r>
    <r>
      <rPr>
        <sz val="12"/>
        <color theme="1"/>
        <rFont val="Calibri"/>
        <family val="2"/>
        <scheme val="minor"/>
      </rPr>
      <t>Payments will be retroactive to 10/07/21.</t>
    </r>
  </si>
  <si>
    <r>
      <t xml:space="preserve">This proposal would offer qualifying providers with the following workforce development strategies through a Children's Services Workforce Development Fund:
• Tuition Reimbursement
• Loan Forgiveness
• Hiring and Sign-on Bonuses
• Longevity pay for existing frontline staff and supervisors
• Support of student placements and internships to create a workforce pipeline
• Training funding
• Evidence Based Practices (EBP) maintenance of certification and fidelity to the model
• Start-up funds for EBP modalities 
• Differential pay for nights and weekends
• Retirement contributions, extending health insurance benefits, or other fringe benefits for staff
</t>
    </r>
    <r>
      <rPr>
        <sz val="12"/>
        <color rgb="FFFF0000"/>
        <rFont val="Calibri"/>
        <family val="2"/>
        <scheme val="minor"/>
      </rPr>
      <t>Specific goals will be attached to this funding to impact capacity building and eliminate waitlists, and agencies receiving funds will be evaluated for specific outcomes.</t>
    </r>
  </si>
  <si>
    <t>NYS Enhanced HCBS Spending Plan (May 2022)</t>
  </si>
  <si>
    <t>On April 6, 2022, CMS approved two preprints for this proposal which establish a methodology to award 84% of the funding to 86% of targeted providers. DOH is drafting communications to both providers and plans regarding these approvals and detailing next steps. DOH is also exploring alternative means of distribution for remaining funds to the providers not captured in the preprint and will submit appropriate authorities for those alternative means of distribution if required.</t>
  </si>
  <si>
    <r>
      <t xml:space="preserve">Children and Family Treatment and Support Services (CFTSS) providers, HCBS providers, Article 29-I Foster Care Agencies </t>
    </r>
    <r>
      <rPr>
        <sz val="12"/>
        <color rgb="FFFF0000"/>
        <rFont val="Calibri"/>
        <family val="2"/>
        <scheme val="minor"/>
      </rPr>
      <t>(Health Homes Serving Children were removed as an eligible recipient)</t>
    </r>
  </si>
  <si>
    <t xml:space="preserve">OMH finalized and submitted the programmatic design for this proposal. OMH has identified a contractor and is moving forward with the Psychiatric Rehabilitation Academy. Once contracts are finalized, vendors will notify providers of expanded implementation and training support in adult and children’s EBPs. On the children’s services side, OMH has identified specific evidence-based models to disseminate. Implementation activities include design of a statewide implementation plan and procuring training from model developers. </t>
  </si>
  <si>
    <t>Expand and Implement HCBS and Community Oriented Recovery and Empowerment (CORE) Services</t>
  </si>
  <si>
    <r>
      <t xml:space="preserve">CFTSS providers, HCBS providers, Article 29-I facilities </t>
    </r>
    <r>
      <rPr>
        <sz val="12"/>
        <color rgb="FFFF0000"/>
        <rFont val="Calibri"/>
        <family val="2"/>
        <scheme val="minor"/>
      </rPr>
      <t>(removed Health Homes Serving Children as eligible recipients)</t>
    </r>
  </si>
  <si>
    <r>
      <t xml:space="preserve">This proposal would provide additional development funding to allow BH IPAs to continue their pre-pandemic work. </t>
    </r>
    <r>
      <rPr>
        <sz val="12"/>
        <color rgb="FFFF0000"/>
        <rFont val="Calibri"/>
        <family val="2"/>
        <scheme val="minor"/>
      </rPr>
      <t>Payments will be retroactive to 4/1/22.</t>
    </r>
  </si>
  <si>
    <t>This proposal would provide a temporary annual assessment fee of $200 to Health Homes for conducting an HCBS eligibility determination. Payments will be retroactive to 4/1/21.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</si>
</sst>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2"/>
      <color theme="1"/>
      <name val="Calibri"/>
      <family val="2"/>
      <scheme val="minor"/>
    </font>
    <font>
      <sz val="12"/>
      <color theme="1"/>
      <name val="Calibri"/>
      <family val="2"/>
      <scheme val="minor"/>
    </font>
    <font>
      <b/>
      <sz val="12"/>
      <color theme="1"/>
      <name val="Calibri"/>
      <family val="2"/>
      <scheme val="minor"/>
    </font>
    <font>
      <b/>
      <sz val="16"/>
      <color theme="0"/>
      <name val="Calibri"/>
      <family val="2"/>
      <scheme val="minor"/>
    </font>
    <font>
      <b/>
      <sz val="12"/>
      <color theme="0"/>
      <name val="Calibri"/>
      <family val="2"/>
      <scheme val="minor"/>
    </font>
    <font>
      <sz val="12"/>
      <color rgb="FFFF0000"/>
      <name val="Calibri"/>
      <family val="2"/>
      <scheme val="minor"/>
    </font>
    <font>
      <sz val="8"/>
      <name val="Calibri"/>
      <family val="2"/>
      <scheme val="minor"/>
    </font>
    <font>
      <sz val="12"/>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s>
  <borders count="9">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Fill="1" applyAlignment="1">
      <alignment wrapText="1"/>
    </xf>
    <xf numFmtId="0" fontId="0" fillId="0" borderId="0" xfId="0" applyFill="1" applyAlignment="1">
      <alignment wrapText="1"/>
    </xf>
    <xf numFmtId="0" fontId="0" fillId="0" borderId="0" xfId="0" pivotButton="1"/>
    <xf numFmtId="0" fontId="0" fillId="0" borderId="0" xfId="0" applyAlignment="1">
      <alignment horizontal="left"/>
    </xf>
    <xf numFmtId="0" fontId="0" fillId="0" borderId="0" xfId="0" applyNumberFormat="1"/>
    <xf numFmtId="0" fontId="3" fillId="2" borderId="0" xfId="0" applyFont="1" applyFill="1" applyAlignment="1">
      <alignment wrapText="1"/>
    </xf>
    <xf numFmtId="0" fontId="4" fillId="0" borderId="0" xfId="0" applyFont="1" applyAlignment="1">
      <alignment wrapText="1"/>
    </xf>
    <xf numFmtId="0" fontId="0" fillId="0" borderId="0" xfId="0" applyAlignment="1">
      <alignment vertical="center" wrapText="1"/>
    </xf>
    <xf numFmtId="0" fontId="5" fillId="0" borderId="0" xfId="0" applyFont="1" applyAlignment="1">
      <alignment vertical="center" wrapText="1"/>
    </xf>
    <xf numFmtId="44" fontId="5" fillId="0" borderId="2" xfId="1" applyNumberFormat="1" applyFont="1" applyFill="1" applyBorder="1" applyAlignment="1">
      <alignment vertical="center" wrapText="1"/>
    </xf>
    <xf numFmtId="49" fontId="5" fillId="0" borderId="4" xfId="0" applyNumberFormat="1" applyFont="1" applyFill="1" applyBorder="1" applyAlignment="1">
      <alignment vertical="center" wrapText="1"/>
    </xf>
    <xf numFmtId="44" fontId="5" fillId="0" borderId="4" xfId="1" applyNumberFormat="1" applyFont="1" applyFill="1" applyBorder="1" applyAlignment="1">
      <alignment vertical="center" wrapText="1"/>
    </xf>
    <xf numFmtId="0" fontId="5" fillId="0" borderId="4" xfId="0" applyFont="1" applyBorder="1" applyAlignment="1">
      <alignment vertical="center" wrapText="1"/>
    </xf>
    <xf numFmtId="0" fontId="5" fillId="3" borderId="5" xfId="0" applyFont="1" applyFill="1" applyBorder="1" applyAlignment="1">
      <alignment vertical="center" wrapText="1"/>
    </xf>
    <xf numFmtId="44" fontId="5" fillId="3" borderId="4" xfId="1" applyNumberFormat="1" applyFont="1" applyFill="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44" fontId="0" fillId="0" borderId="4" xfId="1" applyNumberFormat="1" applyFont="1" applyFill="1" applyBorder="1" applyAlignment="1">
      <alignment vertical="center" wrapText="1"/>
    </xf>
    <xf numFmtId="44" fontId="0" fillId="3" borderId="4" xfId="1" applyNumberFormat="1" applyFont="1" applyFill="1" applyBorder="1" applyAlignment="1">
      <alignment vertical="center" wrapText="1"/>
    </xf>
    <xf numFmtId="0" fontId="0" fillId="0" borderId="4" xfId="0" applyFont="1" applyBorder="1" applyAlignment="1">
      <alignment vertical="center" wrapText="1"/>
    </xf>
    <xf numFmtId="49" fontId="0" fillId="0" borderId="4"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3"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7" xfId="0" applyFont="1" applyFill="1" applyBorder="1" applyAlignment="1">
      <alignment vertical="center" wrapText="1"/>
    </xf>
    <xf numFmtId="44" fontId="0" fillId="0" borderId="7" xfId="1" applyNumberFormat="1" applyFont="1" applyFill="1" applyBorder="1" applyAlignment="1">
      <alignment vertical="center" wrapText="1"/>
    </xf>
    <xf numFmtId="44" fontId="0" fillId="3" borderId="7" xfId="1" applyNumberFormat="1" applyFont="1" applyFill="1" applyBorder="1" applyAlignment="1">
      <alignment vertical="center" wrapText="1"/>
    </xf>
    <xf numFmtId="49" fontId="0" fillId="0" borderId="7" xfId="0" applyNumberFormat="1" applyFont="1" applyFill="1" applyBorder="1" applyAlignment="1">
      <alignment vertical="center" wrapText="1"/>
    </xf>
    <xf numFmtId="0" fontId="0" fillId="3" borderId="7" xfId="0" applyFont="1" applyFill="1" applyBorder="1" applyAlignment="1">
      <alignment vertical="center" wrapText="1"/>
    </xf>
    <xf numFmtId="44" fontId="5" fillId="3" borderId="2" xfId="1" applyNumberFormat="1" applyFont="1" applyFill="1" applyBorder="1" applyAlignment="1">
      <alignment vertical="center" wrapText="1"/>
    </xf>
    <xf numFmtId="0" fontId="5" fillId="0" borderId="4" xfId="0" applyFont="1" applyFill="1" applyBorder="1" applyAlignment="1">
      <alignment vertical="center" wrapText="1"/>
    </xf>
    <xf numFmtId="0" fontId="7" fillId="0" borderId="4" xfId="0" applyFont="1" applyFill="1" applyBorder="1" applyAlignment="1">
      <alignment vertical="center" wrapText="1"/>
    </xf>
    <xf numFmtId="0" fontId="5" fillId="0" borderId="0" xfId="0" applyFont="1" applyAlignment="1">
      <alignment wrapText="1"/>
    </xf>
    <xf numFmtId="0" fontId="5" fillId="3" borderId="8" xfId="0" applyFont="1" applyFill="1" applyBorder="1" applyAlignment="1">
      <alignment vertical="center" wrapText="1"/>
    </xf>
    <xf numFmtId="0" fontId="0" fillId="0" borderId="0" xfId="0" applyFill="1" applyAlignment="1">
      <alignment vertical="center" wrapText="1"/>
    </xf>
    <xf numFmtId="0" fontId="5" fillId="0" borderId="3" xfId="0" applyFont="1" applyFill="1" applyBorder="1" applyAlignment="1">
      <alignment vertical="center" wrapText="1"/>
    </xf>
    <xf numFmtId="0" fontId="5" fillId="3" borderId="0" xfId="0" applyFont="1" applyFill="1" applyAlignment="1">
      <alignment vertical="center" wrapText="1"/>
    </xf>
    <xf numFmtId="0" fontId="5" fillId="3" borderId="4" xfId="0" applyFont="1" applyFill="1" applyBorder="1" applyAlignment="1">
      <alignment vertical="center" wrapText="1"/>
    </xf>
    <xf numFmtId="0" fontId="3" fillId="2" borderId="0" xfId="0" applyFont="1" applyFill="1" applyAlignment="1">
      <alignment horizontal="left" wrapText="1"/>
    </xf>
  </cellXfs>
  <cellStyles count="2">
    <cellStyle name="Currency" xfId="1" builtinId="4"/>
    <cellStyle name="Normal" xfId="0" builtinId="0"/>
  </cellStyles>
  <dxfs count="17">
    <dxf>
      <font>
        <strike val="0"/>
        <outline val="0"/>
        <shadow val="0"/>
        <u val="none"/>
        <vertAlign val="baseline"/>
        <sz val="12"/>
        <color theme="1"/>
        <name val="Calibri"/>
        <family val="2"/>
        <scheme val="minor"/>
      </font>
      <fill>
        <patternFill>
          <fgColor indexed="64"/>
          <bgColor theme="9" tint="0.79998168889431442"/>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2"/>
        <color theme="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numFmt numFmtId="34" formatCode="_(&quot;$&quot;* #,##0.00_);_(&quot;$&quot;* \(#,##0.00\);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526676</xdr:rowOff>
    </xdr:to>
    <xdr:pic>
      <xdr:nvPicPr>
        <xdr:cNvPr id="3" name="Picture 2">
          <a:extLst>
            <a:ext uri="{FF2B5EF4-FFF2-40B4-BE49-F238E27FC236}">
              <a16:creationId xmlns:a16="http://schemas.microsoft.com/office/drawing/2014/main" id="{60D867D6-6466-0B4E-8AB8-6DA88C2543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39333" cy="526676"/>
        </a:xfrm>
        <a:prstGeom prst="rect">
          <a:avLst/>
        </a:prstGeom>
      </xdr:spPr>
    </xdr:pic>
    <xdr:clientData/>
  </xdr:twoCellAnchor>
  <xdr:twoCellAnchor editAs="oneCell">
    <xdr:from>
      <xdr:col>15</xdr:col>
      <xdr:colOff>0</xdr:colOff>
      <xdr:row>48</xdr:row>
      <xdr:rowOff>0</xdr:rowOff>
    </xdr:from>
    <xdr:to>
      <xdr:col>21</xdr:col>
      <xdr:colOff>38099</xdr:colOff>
      <xdr:row>48</xdr:row>
      <xdr:rowOff>165100</xdr:rowOff>
    </xdr:to>
    <xdr:pic>
      <xdr:nvPicPr>
        <xdr:cNvPr id="6" name="Picture 5" descr="page56image118994432">
          <a:extLst>
            <a:ext uri="{FF2B5EF4-FFF2-40B4-BE49-F238E27FC236}">
              <a16:creationId xmlns:a16="http://schemas.microsoft.com/office/drawing/2014/main" id="{D0559F0D-960A-DF46-8089-8BEACECB22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35400" y="45275500"/>
          <a:ext cx="49911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53</xdr:row>
      <xdr:rowOff>0</xdr:rowOff>
    </xdr:from>
    <xdr:to>
      <xdr:col>21</xdr:col>
      <xdr:colOff>507999</xdr:colOff>
      <xdr:row>53</xdr:row>
      <xdr:rowOff>165100</xdr:rowOff>
    </xdr:to>
    <xdr:pic>
      <xdr:nvPicPr>
        <xdr:cNvPr id="7" name="Picture 6" descr="page56image118993664">
          <a:extLst>
            <a:ext uri="{FF2B5EF4-FFF2-40B4-BE49-F238E27FC236}">
              <a16:creationId xmlns:a16="http://schemas.microsoft.com/office/drawing/2014/main" id="{37C531E4-66BE-0E4F-9190-07E3CDA2B6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35400" y="47167800"/>
          <a:ext cx="54610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ssell Huang" refreshedDate="44389.772707060183" createdVersion="7" refreshedVersion="7" minRefreshableVersion="3" recordCount="42" xr:uid="{84E3AC08-40AB-4B45-8778-6B64B273D9C3}">
  <cacheSource type="worksheet">
    <worksheetSource name="Table1"/>
  </cacheSource>
  <cacheFields count="9">
    <cacheField name="Category" numFmtId="0">
      <sharedItems count="6">
        <s v="Workforce"/>
        <s v="HCBS Capacity"/>
        <s v="HCBS Capacity and Innovation"/>
        <s v="Digital Infrastructure"/>
        <s v="System Transformation" u="1"/>
        <s v="Innovation, System Transformation" u="1"/>
      </sharedItems>
    </cacheField>
    <cacheField name="Lead Agency" numFmtId="0">
      <sharedItems count="7">
        <s v="DOH"/>
        <s v="OPWDD"/>
        <s v="OMH"/>
        <s v="OASAS"/>
        <s v="DOH, OMH"/>
        <s v="DOH, OCFS"/>
        <s v="DOH, SOFA"/>
      </sharedItems>
    </cacheField>
    <cacheField name="Title" numFmtId="0">
      <sharedItems/>
    </cacheField>
    <cacheField name="Expenditure Authority" numFmtId="0">
      <sharedItems/>
    </cacheField>
    <cacheField name="Funding Stream" numFmtId="0">
      <sharedItems/>
    </cacheField>
    <cacheField name="ARPA Spending ($M)" numFmtId="0">
      <sharedItems containsSemiMixedTypes="0" containsString="0" containsNumber="1" minValue="0.184" maxValue="623"/>
    </cacheField>
    <cacheField name="Population/Service Area" numFmtId="0">
      <sharedItems count="10">
        <s v="LTC"/>
        <s v="I/DD"/>
        <s v="BH"/>
        <s v="Substance Abuse"/>
        <s v="Children"/>
        <s v="LTC, I/DD, BH"/>
        <s v="I/DD and I/DD children"/>
        <s v="I/DD, BH"/>
        <s v="BH, Children"/>
        <s v="I/DD, LTC"/>
      </sharedItems>
    </cacheField>
    <cacheField name="Funding Recipients" numFmtId="0">
      <sharedItems longText="1"/>
    </cacheField>
    <cacheField name="Detail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x v="0"/>
    <s v="Transform the Long-Term Care Workforce and Achieve Value-Based Payment (VBP) Readiness"/>
    <s v="Directed Payments"/>
    <s v="Provider contracts"/>
    <n v="623"/>
    <x v="0"/>
    <s v="Licensed Home Care Services Agencies (LHCSAs), Fiscal Intermediaries (FIs), Adult Day Health Care (ADHC) providers, and Social Adult Day Care (SADC) Providers that deliver community based long-term care supports and services (CBLTSS) under contract with Medicaid Managed Care (MMC) plans, including Mainstream and Managed Long Term Care (MLTC) Plans"/>
    <s v="This directed payment program would help transition home care providers and their workforce to more advanced VBP models. New York State proposes to increase MMC plan capitated rates to fund MMC plans that include eligible providers in their contracted networks. Payment of the funds would tie to the utilization and delivery of qualifying CBLTSS by eligible providers, but would be further conditioned on providers that develop the specified workforce transformation programs and strategies that assist in workforce capacity building and VBP readiness."/>
  </r>
  <r>
    <x v="0"/>
    <x v="1"/>
    <s v="Improve the OPWDD Workforce: Workforce Performance Incentives"/>
    <s v="1915(c) Waiver Amendment, Appendix K"/>
    <s v="State-administered program"/>
    <n v="68.2"/>
    <x v="1"/>
    <s v="Providers licensed or certified by OPWDD under the 1915(c) OPWDD Comprehensive Waiver"/>
    <s v="This funding would support over 100,000 current DSPs and Family Care Providers who worked during the pandemic and remain employed in the OPWDD service system, with an additional bonus if the worker is fully vaccinated in accordance with NYS vaccination policy as of December 2021. This supplemental payment will be available for workers, including Family Care Providers, who are directly hired by OPWDD HCBS providers and those who deliver services in the OPWDD Self Direction program."/>
  </r>
  <r>
    <x v="0"/>
    <x v="1"/>
    <s v="Improve the OPWDD Workforce: IDD Workforce Longevity and Retention Bonus"/>
    <s v="1915(c) Waiver Amendment, Appendix K"/>
    <s v="State-administered program"/>
    <n v="446.2"/>
    <x v="1"/>
    <s v="Providers licensed or certified by OPWDD under the 1915(c) OPWDD Comprehensive Waiver"/>
    <s v="Supplemental payments will be implemented to provide a Longevity Bonus and Retention Bonus equivalent to a 20 percent increase in DSP compensation."/>
  </r>
  <r>
    <x v="0"/>
    <x v="1"/>
    <s v="Improve the OPWDD Workforce: DSP Workforce Development Grants"/>
    <s v="1915(c) Waiver Amendment, Appendix K"/>
    <s v="State-administered program"/>
    <n v="20"/>
    <x v="1"/>
    <s v="Providers licensed or certified by OPWDD under the 1915(c) OPWDD Comprehensive Waiver"/>
    <s v="This one-time grant program will pay HCBS Waiver providers that demonstrate increased DSP workforce completion of standardized credentials or demonstrated competencies."/>
  </r>
  <r>
    <x v="0"/>
    <x v="1"/>
    <s v="Improve the OPWDD Workforce: Workforce Recruitment Initiative"/>
    <s v="1915(c) Waiver Amendment, Appendix K"/>
    <s v="State-administered program"/>
    <n v="20"/>
    <x v="1"/>
    <s v="Providers licensed or certified by OPWDD under the 1915(c) OPWDD Comprehensive Waiver"/>
    <s v="OPWDD will pursue an agency-wide workforce recruitment initiative to identify and implement data-driven strategies for recruitment, including efforts that acknowledge and incorporate the opinions and suggestions from the direct care workforce."/>
  </r>
  <r>
    <x v="0"/>
    <x v="0"/>
    <s v="Expand Advanced Training Incentive (ATI) Programs for HCBS Transitions from Nursing Homes"/>
    <s v="State Plan Amendment"/>
    <s v="State-administered program"/>
    <n v="55.35"/>
    <x v="0"/>
    <s v="Nursing facilities"/>
    <s v="The State proposes to expand and enhance advanced training program incentives for direct care workers to recognize the signs of patient clinical improvement and the potential for HCBS programs and services to allow for community discharge and reintegration, ensuring that individuals receive care in the least restrictive setting. The program would reward eligible nursing home providers that have shown a commitment to giving direct care staff the tools to assist in appropriate discharge to community-based settings."/>
  </r>
  <r>
    <x v="0"/>
    <x v="0"/>
    <s v="Workforce Transportation Incentive"/>
    <s v="N/A (Grants)"/>
    <s v="State-administered program"/>
    <n v="10"/>
    <x v="0"/>
    <s v="Certified Home Health Agencies (CHHAs), LHCSAs, and FIs"/>
    <s v="The State proposes to invest in worker transportation grants to eligible home care agencies to address identified barriers to worker recruitment or retention based on limited transportation options. "/>
  </r>
  <r>
    <x v="0"/>
    <x v="2"/>
    <s v="Improve the OMH Workforce"/>
    <s v="Directed Payments"/>
    <s v="Provider contracts"/>
    <n v="16.7"/>
    <x v="2"/>
    <s v="OMH-licensed mental health providers"/>
    <s v="This proposal would provide prescribers, licensed practitioners, and program staff in community, rehabilitation, and housing settings with targeted loan forgiveness, tuition reimbursement, hiring and signing bonuses, longevity payments, expanded student placements, shift differential pay, and expanded retirement contributions. Funds will be implemented through a directed payment preprint to Medicaid Managed Care Organizations (MCOs) and administered as grants to providers meeting specific qualifications and based on service utilization. Funding would go directly to mental health providers. "/>
  </r>
  <r>
    <x v="0"/>
    <x v="3"/>
    <s v="Improve the OASAS Workforce"/>
    <s v="Directed Payments"/>
    <s v="Provider contracts"/>
    <n v="7.2"/>
    <x v="3"/>
    <s v="OASAS-certified providers"/>
    <s v="The State proposes to provide one-time directed payments to OASAS service providers who offer one or more workforce development strategies, such as tuition reimbursement, loan forgiveness, hiring incentives, and longevity pay, among others. OASAS will set specific goals and outcome measures related to capacity building and the reduction of waitlists."/>
  </r>
  <r>
    <x v="0"/>
    <x v="2"/>
    <s v="Increase Medicaid Rehabilitation Rates for OMH Community Residence Programs"/>
    <s v="State Plan Amendment"/>
    <s v="Rate enhancements"/>
    <n v="6.9"/>
    <x v="2"/>
    <s v="OMH-licensed Rehabilitation for Community Residence providers"/>
    <s v="The State proposes rate increases for direct care staff costs to address challenges related to workforce recruitment and retention. Funding will be disbursed through rate increases paid across FFS Medicaid claims as services are provided to eligible Medicaid recipients."/>
  </r>
  <r>
    <x v="0"/>
    <x v="0"/>
    <s v="Enhance the Children's Services Workforce"/>
    <s v="Directed Payments"/>
    <s v="Provider contracts"/>
    <n v="5.0999999999999996"/>
    <x v="4"/>
    <s v="Children and Family Treatment and Support Services (CFTSS) providers, HCBS providers, Article 29-I Foster Care Agencies, and Health Homes Serving Children"/>
    <s v="This proposal would offer qualifying providers with the following workforce development strategies through a Children's Services Workforce Development Fund:_x000a_• Tuition Reimbursement_x000a_• Loan Forgiveness_x000a_• Hiring and Sign-on Bonuses_x000a_• Longevity pay for existing frontline staff and supervisors_x000a_• Support of student placements and internships to create a workforce pipeline_x000a_• Training funding_x000a_• Evidence Based Practices (EBP) maintenance of certification and fidelity to the model_x000a_• Start-up funds for EBP modalities _x000a_• Differential pay for nights and weekends_x000a_• Retirement contributions, extending health insurance benefits, or other fringe benefits for staff"/>
  </r>
  <r>
    <x v="0"/>
    <x v="2"/>
    <s v="Expand Training and Implementation Support for Evidence Based Practices (EBPs)"/>
    <s v="N/A (Grants)"/>
    <s v="State-administered program"/>
    <n v="4"/>
    <x v="2"/>
    <s v="Training and Technical Assistance agencies with expertise in EBP dissemination and to the SUNY system or other institutions of higher education"/>
    <s v="Funding would be allocated to Training and Technical Assistance agencies/institutions of higher education via new or existing contracts to support the expansion of training and implementation support in EBP, with a particular focus on the assessment and treatment of co-occurring disorders, treatment of marginalized and underrepresented demographics, and specialty clinic populations."/>
  </r>
  <r>
    <x v="0"/>
    <x v="2"/>
    <s v="Expand Recruitment and Retention of Culturally Competent, Culturally Responsive, and Diverse Personnel"/>
    <s v="N/A (Grants and Intragovernmental)"/>
    <s v="State-administered program"/>
    <n v="4"/>
    <x v="2"/>
    <s v="OMH-certified mental health providers and SUNY/CUNY educational institutions"/>
    <s v="The State proposes to provide funding to mental health providers/students and SUNY/CUNY schools to support educational attainment for diverse/multilingual individuals working in the mental health field. Loan forgiveness would be provided to diverse/multilingual students in the mental health workforce and those working in underserved communities if they agree to continue to work in the underserved communities for a pre-determined amount of time. Funds would be administered as grants to providers meeting specific qualifications and to SUNY/CUNY educational institutions for tuition reimbursement and loan forgiveness programs."/>
  </r>
  <r>
    <x v="0"/>
    <x v="2"/>
    <s v="Expand Certified and Credentialed Peer Capacity"/>
    <s v="Directed Payments"/>
    <s v="Provider contracts"/>
    <n v="4"/>
    <x v="2"/>
    <s v="Mental health providers that are employing and/or recruiting peers, training/certification entities, and other vendors with subject matter expertise"/>
    <s v="This proposal would expand certified peer capacity (including adult peer, youth peer, and family peer) in OMH programs through investment in resources for recruitment, education/training, and career pipeline investments. The proposal would develop a New York State Peer Workforce Advancement and Mentoring Network and a Peer-Delivered Service Inclusion Center of Excellence to support OMH in these efforts. Funds will be implemented through a Directed Payment to Medicaid MCOs and administered as payments to providers based on Peer Services utilization when they meet specific qualifications."/>
  </r>
  <r>
    <x v="1"/>
    <x v="0"/>
    <s v="Support Program Growth in Personal Care Services (PCS) and Consumer Directed Personal Assistance Services (CDPAS) to Ensure Capacity"/>
    <s v="State Plan Amendment"/>
    <s v="Provider contracts"/>
    <n v="415"/>
    <x v="0"/>
    <s v="Existing providers of PCS and CDPAS, enrolled in the fee-for-service (FFS) program or serving as participating providers in Medicaid managed care"/>
    <s v="The State proposes to support existing FFS and managed care programs that offer PCS and CDPAS by ensuring adequate program funding is available to support natural program growth, including through investments that expand capacity and access such as workforce development. "/>
  </r>
  <r>
    <x v="1"/>
    <x v="0"/>
    <s v="Expand Capacity in Nursing Home Transition and Diversion (NHTD) and Traumatic Brain Injury (TBI)"/>
    <s v="1915(c) Waiver Amendment, Appendix K"/>
    <s v="State-administered program"/>
    <n v="47"/>
    <x v="0"/>
    <s v="Existing and new NHTD and TBI Waiver providers"/>
    <s v="The State proposes several amendments to the 1915(c) NHTD and TBI waivers, including adjusting payments for nursing visits, developing a new service of Adult Companion Services, establishing rate differentials, providing recruitment and retention stipends, and building an enhanced provider community."/>
  </r>
  <r>
    <x v="1"/>
    <x v="0"/>
    <s v="Invest in the Expansion of Community First Choice Option (CFCO) Services"/>
    <s v="State Plan Amendment"/>
    <s v="Provider contracts"/>
    <n v="46.9"/>
    <x v="5"/>
    <s v="Providers of CFCO services"/>
    <s v="This proposal would expand CFCO services to include additional services for individuals with physical, emotional/behavioral, and intellectual/developmental disabilities of all ages."/>
  </r>
  <r>
    <x v="1"/>
    <x v="0"/>
    <s v="Support of the Unique Program of All-Inclusive Care for the Elderly (PACE) Fully Integrated Model"/>
    <s v="PACE Organization Premium Adjustment"/>
    <s v="Rate enhancements"/>
    <n v="40"/>
    <x v="0"/>
    <s v="PACE programs"/>
    <s v="The State proposes to invest $40 million as part of capitated premiums paid to PACE organizations to:_x000a_• Assist PACE centers with reopening safely and institute effective control measures_x000a_• Provide PACE programs with workforce development funds for the recruitment and retention of qualified staff to serve as part of members' Interdisciplinary Teams"/>
  </r>
  <r>
    <x v="2"/>
    <x v="1"/>
    <s v="Improve the OPWDD Delivery System"/>
    <s v="N/A (Grants)"/>
    <s v="State-administered program"/>
    <n v="30"/>
    <x v="6"/>
    <s v="Not-for-profit organizations (including OPWDD providers), Local Departments of Social Services (LDSS), institutions of higher education, and/or qualified vendors"/>
    <s v="OPWDD will fund several contracts, grants, and cooperative agreements to improve and stabilize HCBS delivery, enhance state and local infrastructure to support people and their families through person-centered practices and services, and increase access to HCBS. Investments will address current inefficiencies and seek to assist underserved populations through modernization of the state system to administer assistive technology, address the technology needs of participants, address the needs of unpaid family caregivers, and exploring incentives to expand and support integrative employment, among others."/>
  </r>
  <r>
    <x v="2"/>
    <x v="1"/>
    <s v="Invest in a Community Engagement Initiative - HCBS Day Services"/>
    <s v="N/A (Grants and Intragovernmental)"/>
    <s v="State-administered program"/>
    <n v="30"/>
    <x v="1"/>
    <s v="OPWDD-certified HCBS Waiver day service providers"/>
    <s v="This proposal would convert center-based day services into more integrated community day services that will allow for greater interaction and independence in the community. Through a grant application process, OPWDD will provide one-time, outcome-based payments to providers and will provide technical assistance and operational support for model changes that support person-centered day services delivered in the broader community. Funding will include options for the development of telehealth infrastructure. "/>
  </r>
  <r>
    <x v="1"/>
    <x v="1"/>
    <s v="Invest in Diversity, Equity, and Inclusion for People with I/DD"/>
    <s v="N/A (Grants and Intragovernmental)"/>
    <s v="State-administered program"/>
    <n v="30"/>
    <x v="1"/>
    <s v="Not-for-profit organizations (including OPWDD providers), local government authorities, and institutions of higher education"/>
    <s v="This proposal would provide a one-time investment for equity analyses of data, focus group research, and partnerships with people and organizations in underserved communities to inform longer-term equity and access efforts, as well as early-stage strategies to address identified equity and access needs. "/>
  </r>
  <r>
    <x v="2"/>
    <x v="1"/>
    <s v="Integrated Housing Pilot"/>
    <s v="N/A (Grants)"/>
    <s v="State-administered program"/>
    <n v="20"/>
    <x v="1"/>
    <s v="Not-for-profit organizations (including OPWDD providers) and/or local government authorities"/>
    <s v="This proposal would establish a pilot program and evaluation for a limited number of participants to assess the effectiveness of housing investments that expand access to affordable, accessible, non-certified housing options for OPWDD Waiver participants, including individuals seeking to transition from certified settings. Funds would be invested in development of housing navigators, supplemental short-term rental assistance, housing subsidies, and other housing-related costs. The pilot would be implemented through competitive grant funding."/>
  </r>
  <r>
    <x v="1"/>
    <x v="3"/>
    <s v="Adjust Residential Addiction Treatment Services Rate"/>
    <s v="State Plan Amendment"/>
    <s v="Rate enhancements"/>
    <n v="22"/>
    <x v="3"/>
    <s v="Residential addiction treatment providers licensed or certified by OASAS"/>
    <s v="The State proposes a temporary 10% rate adjustment for existing residential services. This proposal would also increase services for individuals in early recovery by incorporating the residential reintegration service into the Medicaid benefit package and providing funding to support necessary staffing and start-up costs. "/>
  </r>
  <r>
    <x v="1"/>
    <x v="4"/>
    <s v="Expand and Implement HCBS and Community Oriented Recovery and Empowerment Services (CORE)"/>
    <s v="Directed Payments"/>
    <s v="Rate enhancements and provider contracts"/>
    <n v="12.5"/>
    <x v="2"/>
    <s v="Adult CORE providers"/>
    <s v="The State proposes to allocate funding to adult CORE providers through rate increases paid across MCO Medicaid claims as services are provided to eligible Medicaid recipients. Funding will ensure start-up, increase access, and address workforce challenges related to the expansion and implementation of HCBS CORE. "/>
  </r>
  <r>
    <x v="1"/>
    <x v="5"/>
    <s v="Support the Transition to Article 29-I Health Facility Core Limited Health Related Services"/>
    <s v="State Plan Amendment"/>
    <s v="Rate enhancements"/>
    <n v="8.6"/>
    <x v="4"/>
    <s v="Article 29-I Health Facilities"/>
    <s v="This proposal would implement a rate adjustment of 25% to Article 29-I Health Facilities for Core Limited Health-Related Services. The adjustment would be retroactive to April 1, 2021 and effective through March 31, 2022."/>
  </r>
  <r>
    <x v="2"/>
    <x v="1"/>
    <s v="Expand Crisis Services for People with I/DD"/>
    <s v="Appendix K"/>
    <s v="Rate enhancements and State-administered program"/>
    <n v="11.4"/>
    <x v="7"/>
    <s v="Crisis Services for I/DD (CSIDD) state plan providers licensed by OPWDD and 1915(c) Comprehensive Waiver providers licensed by OPWDD"/>
    <s v="This proposal would:_x000a_• Expand CSIDD through start-up funding_x000a_• Enhance rates for intensive behavioral health services _x000a_• Connect the I/DD emergency system and county-based mobile crisis services through a pilot program"/>
  </r>
  <r>
    <x v="1"/>
    <x v="0"/>
    <s v="Enhanced Rates for Private Duty Nursing (PDN)"/>
    <s v="State Plan Amendment"/>
    <s v="Rate enhancements"/>
    <n v="10"/>
    <x v="0"/>
    <s v="PDN providers"/>
    <s v="The State proposes to provide a one-time investment to supplement FFS Medicaid PDN rates for adult recipients to align with the rates recently enhanced for the under 23 years old population. The investment would apply until March 31, 2022."/>
  </r>
  <r>
    <x v="2"/>
    <x v="1"/>
    <s v="Provide Incentives for the Development of More Integrated Residential Services"/>
    <s v="N/A (Grants/Incentive Payments)"/>
    <s v="State-administered program"/>
    <n v="10"/>
    <x v="1"/>
    <s v="1915(c) Comprehensive Waiver providers licensed or certified by OPWDD"/>
    <s v="This proposal would fund incentive payments for Residential Habilitation providers to expand the use of innovative technologies, housing options, and staffing models to expand Supportive Residential Habilitation and Family Care Residential Habilitation options."/>
  </r>
  <r>
    <x v="1"/>
    <x v="3"/>
    <s v="Invest in OASAS Outpatient Addiction Rehabilitation Treatment Services Adjustments"/>
    <s v="State Plan Amendment"/>
    <s v="Rate enhancements"/>
    <n v="4"/>
    <x v="3"/>
    <s v="OASAS licensed or certified outpatient addiction rehabilitation service providers"/>
    <s v="This proposal would provide a 10% temporary rate enhancement for all outpatient addiction rehabilitation service providers."/>
  </r>
  <r>
    <x v="1"/>
    <x v="2"/>
    <s v="Invest in Personalized Recovery Oriented Services (PROS) Redesign"/>
    <s v="State Plan Amendment"/>
    <s v="Provider contracts"/>
    <n v="3"/>
    <x v="2"/>
    <s v="OMH-licensed PROS providers"/>
    <s v="This proposal would provide enhanced rates to PROS programs, paid by FFS or MMC plans, to:_x000a_• Increase offsite capacity and 1:1 services_x000a_• Provide program-specific staffing investments, including peers and rehabilitation staff_x000a_• Develop grants for physical plant improvements"/>
  </r>
  <r>
    <x v="1"/>
    <x v="0"/>
    <s v="CFTSS Rate Adjustments"/>
    <s v="State Plan Amendment"/>
    <s v="Rate enhancements"/>
    <n v="2.2999999999999998"/>
    <x v="8"/>
    <s v="CFTSS providers"/>
    <s v="This proposal would provide a 25% rate adjustment to CFTSS rates, including &quot;off-site&quot; rates. The adjustment would be retroactive to April 1, 2021 and effective through March 31, 2022."/>
  </r>
  <r>
    <x v="1"/>
    <x v="0"/>
    <s v="Children's Waiver HCBS Rate Adjustments"/>
    <s v="1915(c) Waiver Amendment, Appendix K"/>
    <s v="Rate enhancements"/>
    <n v="2.2999999999999998"/>
    <x v="8"/>
    <s v="Children's HCBS providers"/>
    <s v="This proposal would provide a 25% rate adjustment to HCBS rates. The adjustment would be retroactive to April 1, 2021 and effective through March 31, 2022."/>
  </r>
  <r>
    <x v="1"/>
    <x v="2"/>
    <s v="Invest in Assertive Community Treatment (ACT) Services"/>
    <s v="State Plan Amendment"/>
    <s v="Rate enhancements"/>
    <n v="2.7"/>
    <x v="2"/>
    <s v="OMH-licensed ACT providers"/>
    <s v="This proposal would increase the existing service payment rates for ACT teams serving the highest need individuals in the health system. Funding would be disbursed through rate increases paid across FFS or MCO Medicaid claims as services are provided to eligible Medicaid recipients."/>
  </r>
  <r>
    <x v="2"/>
    <x v="2"/>
    <s v="Implement Youth ACT Programs"/>
    <s v="State Plan Amendment"/>
    <s v="Provider contracts"/>
    <n v="1.6"/>
    <x v="8"/>
    <s v="OMH-licensed ACT providers"/>
    <s v="This proposal would support the implementation of Youth ACT programs through start-up, training, and monitoring funds. Funding would also be reinvested into pre-discharge Residential Treatment Facility transitional services. Funds would be distributed through start-up Medicaid rate increases."/>
  </r>
  <r>
    <x v="1"/>
    <x v="0"/>
    <s v="Health Home Serving Children Rate Adjustments"/>
    <s v="State Plan Amendment"/>
    <s v="Rate enhancements"/>
    <n v="0.6"/>
    <x v="8"/>
    <s v="Health Homes Serving Children"/>
    <s v="This proposal would provide a temporary annual assessment fee of $200 to Health Homes for conducting an HCBS eligibility determination."/>
  </r>
  <r>
    <x v="2"/>
    <x v="2"/>
    <s v="Implement Young Adult ACT Teams"/>
    <s v="State Plan Amendment"/>
    <s v="Provider contracts"/>
    <n v="0.184"/>
    <x v="2"/>
    <s v="OMH-licensed ACT providers"/>
    <s v="This proposal would support the implementation of Young Adult (18-25) ACT programs through start-up, training, monitoring funds, and pre-discharge. Funds would be distributed through start-up Medicaid rate increases."/>
  </r>
  <r>
    <x v="3"/>
    <x v="1"/>
    <s v="Modernize OPWDD IT Infrastructure to Support Medicaid Enterprise &amp; Investments to Expand Operational Capacity"/>
    <s v="N/A (Intragovernmental and Government Procurement)"/>
    <s v="State-administered program"/>
    <n v="42.4"/>
    <x v="1"/>
    <s v="Qualified Medicaid Health Information Technology (HIT) vendors"/>
    <s v="OPWDD will collaborate with DOH and New York State Information Technology Services to seek investments to access and leverage ongoing federal HIT funding for OPWDD’s Medicaid IT infrastructure, including billing, incident management, needs assessments and service determinations, care management and statewide case management. In addition, resources will be used to develop new interactive dashboards, reporting, and data integration for stakeholder transparency to ensure quality supports and services are delivered to New Yorkers with developmental disabilities. Resources will also be used to make one-time investments in systems to manage scheduling and deployment of the direct support staff workforce and inventory tracking."/>
  </r>
  <r>
    <x v="3"/>
    <x v="6"/>
    <s v="Strengthen NY Connects Infrastructure"/>
    <s v="N/A (Intragovernmental)"/>
    <s v="State-administered program"/>
    <n v="29.8"/>
    <x v="9"/>
    <s v="N/A"/>
    <s v="This proposal would invest enhanced funding in NY Connects, which serves as the referral infrastructure for HCBS. The investment would add resources to the directory across service sectors, including individuals with I/DD, children with special needs, and those with serious behavioral health conditions."/>
  </r>
  <r>
    <x v="3"/>
    <x v="0"/>
    <s v="Advance Children's Services IT Infrastructure"/>
    <s v="Directed Payments"/>
    <s v="State-administered program"/>
    <n v="8.8000000000000007"/>
    <x v="4"/>
    <s v="CFTSS providers, HCBS providers, Article 29-I facilities, and Health Homes Serving Children"/>
    <s v="The State proposes to allocate funding through a development fund or grant process to support infrastructure and administrative assistance related to the Children's Medicaid Redesign. Funding may be used to integrate EHR systems, develop billing platforms/hire billing vendors, reimburse for EVV equipment, fund administrative and training staff, and for telehealth equipment and enhancement for patients and providers, among others."/>
  </r>
  <r>
    <x v="3"/>
    <x v="2"/>
    <s v="Extend Short-Term Support for Behavioral Health Care Collaboratives (BHCCs)"/>
    <s v="Directed Payments"/>
    <s v="State-administered program"/>
    <n v="8"/>
    <x v="2"/>
    <s v="Existing BHCCs operating as BH Independent Practice Associations (IPAs)"/>
    <s v="This proposal would provide additional development funding to allow BH IPAs to continue their pre-pandemic work."/>
  </r>
  <r>
    <x v="3"/>
    <x v="0"/>
    <s v="Support for Adult Day Health Centers (ADHCs) and Social Adult Day Centers (SADCs) Reopening"/>
    <s v="Directed Payments"/>
    <s v="Provider contracts"/>
    <n v="10"/>
    <x v="0"/>
    <s v="All ADHCs and SADCs that were closed due to state or local orders during the COVID-19 pandemic"/>
    <s v="The State proposes to use a directed payment template with MLTCs to fund ADHCs and SADCs based on utilization of services, allowing them to reopen safely and institute effective infection control measures. Funding will also be provided for workforce development to ensure recruitment and retention of qualified staff for the return to in-person services."/>
  </r>
  <r>
    <x v="3"/>
    <x v="0"/>
    <s v="Study to Develop New CDPAP Care Technology"/>
    <s v="N/A (Government Procurement)"/>
    <s v="State-administered program"/>
    <n v="5.0999999999999996"/>
    <x v="0"/>
    <s v="Technology vendors capable of offering a referral registry system"/>
    <s v="This proposal will explore and pilot a private registry system to assist CDPAP participants in finding individuals willing to serve as personal assistants in a small number of designated service areas. This pilot will study whether this type of registry is useful to participants and helpful in reducing overtime for high hour cases where the participant may not be able to identify sufficient assistants to meet their needs. DOH will study whether the designated areas in which the referral registry system pilot is launched experience reductions in unstaffed authorized care hours, reduction in overtime spending, and increases the number of personal assistants who serve consumer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10163E-5C47-FC4E-9C63-DE6BE091EF08}" name="PivotTable1"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14" firstHeaderRow="1" firstDataRow="1" firstDataCol="1"/>
  <pivotFields count="9">
    <pivotField showAll="0">
      <items count="7">
        <item x="3"/>
        <item x="1"/>
        <item m="1" x="5"/>
        <item m="1" x="4"/>
        <item x="0"/>
        <item x="2"/>
        <item t="default"/>
      </items>
    </pivotField>
    <pivotField showAll="0">
      <items count="8">
        <item x="0"/>
        <item x="5"/>
        <item x="4"/>
        <item x="6"/>
        <item x="3"/>
        <item x="2"/>
        <item x="1"/>
        <item t="default"/>
      </items>
    </pivotField>
    <pivotField showAll="0"/>
    <pivotField showAll="0"/>
    <pivotField showAll="0"/>
    <pivotField dataField="1" numFmtId="44" showAll="0"/>
    <pivotField axis="axisRow" showAll="0">
      <items count="11">
        <item x="2"/>
        <item x="8"/>
        <item x="4"/>
        <item x="1"/>
        <item x="6"/>
        <item x="7"/>
        <item x="9"/>
        <item x="0"/>
        <item x="5"/>
        <item x="3"/>
        <item t="default"/>
      </items>
    </pivotField>
    <pivotField showAll="0"/>
    <pivotField showAll="0"/>
  </pivotFields>
  <rowFields count="1">
    <field x="6"/>
  </rowFields>
  <rowItems count="11">
    <i>
      <x/>
    </i>
    <i>
      <x v="1"/>
    </i>
    <i>
      <x v="2"/>
    </i>
    <i>
      <x v="3"/>
    </i>
    <i>
      <x v="4"/>
    </i>
    <i>
      <x v="5"/>
    </i>
    <i>
      <x v="6"/>
    </i>
    <i>
      <x v="7"/>
    </i>
    <i>
      <x v="8"/>
    </i>
    <i>
      <x v="9"/>
    </i>
    <i t="grand">
      <x/>
    </i>
  </rowItems>
  <colItems count="1">
    <i/>
  </colItems>
  <dataFields count="1">
    <dataField name="Sum of ARPA Spending ($M)"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BDC5C1-F74F-2F49-BBA7-4FB3B60A33B8}" name="Table1" displayName="Table1" ref="A2:O49" totalsRowShown="0" headerRowDxfId="16" dataDxfId="15">
  <autoFilter ref="A2:O49" xr:uid="{54FD6F28-2997-1943-AEEC-CA0D17566E68}"/>
  <sortState xmlns:xlrd2="http://schemas.microsoft.com/office/spreadsheetml/2017/richdata2" ref="A3:O49">
    <sortCondition descending="1" ref="A2:A49"/>
  </sortState>
  <tableColumns count="15">
    <tableColumn id="2" xr3:uid="{6FC33D5E-CB3E-584B-B2BE-96BD72B548EB}" name="Category" dataDxfId="14"/>
    <tableColumn id="12" xr3:uid="{E6966FF5-ACFA-5D49-BD80-159A5E0A0C64}" name="Lead Agency" dataDxfId="13"/>
    <tableColumn id="3" xr3:uid="{698547F7-98E2-7E45-9F5A-56CC8B41678D}" name="Title" dataDxfId="12"/>
    <tableColumn id="4" xr3:uid="{ED8773E9-977A-2545-A7D2-802C6087231D}" name="Expenditure Authority" dataDxfId="11"/>
    <tableColumn id="5" xr3:uid="{A2CEFDC6-A835-6143-9BBB-B8A03D97518F}" name="Funding Stream" dataDxfId="10"/>
    <tableColumn id="6" xr3:uid="{187C2234-310B-A147-92E3-9AEAEE692AC5}" name="ARPA Spending ($M)" dataDxfId="9"/>
    <tableColumn id="14" xr3:uid="{677DE91E-1259-5B44-A332-D32A66C69009}" name="FFP ($M)" dataDxfId="8" dataCellStyle="Currency"/>
    <tableColumn id="13" xr3:uid="{A03DD64B-4DD9-6A48-8303-BDF558931221}" name="Gross Funding ($M)" dataDxfId="7" dataCellStyle="Currency">
      <calculatedColumnFormula>SUM(Table1[[#This Row],[ARPA Spending ($M)]:[FFP ($M)]])</calculatedColumnFormula>
    </tableColumn>
    <tableColumn id="8" xr3:uid="{BEF6E854-C0D1-1E46-99C8-CF81F58FB33B}" name="Population/Service Area" dataDxfId="6"/>
    <tableColumn id="9" xr3:uid="{7F54166B-1F1C-D84C-8F24-D59B51CE5825}" name="Funding Recipients" dataDxfId="5"/>
    <tableColumn id="10" xr3:uid="{A176543E-3E80-2C43-9CAB-4CD6E2D47495}" name="Details" dataDxfId="4"/>
    <tableColumn id="7" xr3:uid="{6E8E87B1-C150-B64E-BA14-1E6D43301288}" name="CMS Approval Status" dataDxfId="3"/>
    <tableColumn id="11" xr3:uid="{A03D3C8F-886A-7149-90CC-C465E7E3F447}" name="Implementation Date" dataDxfId="2"/>
    <tableColumn id="1" xr3:uid="{0930E446-846F-8447-8C37-9696233A79BE}" name="October 2021 Status Update" dataDxfId="1"/>
    <tableColumn id="15" xr3:uid="{5ACD9BA5-E259-7C40-B82E-DA502C23A521}" name="May 2022 Status Up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9BECD-3B05-0C42-830E-D7F65AF46D4D}">
  <dimension ref="A3:B14"/>
  <sheetViews>
    <sheetView workbookViewId="0">
      <selection activeCell="A3" sqref="A3"/>
    </sheetView>
  </sheetViews>
  <sheetFormatPr baseColWidth="10" defaultRowHeight="16" x14ac:dyDescent="0.2"/>
  <cols>
    <col min="1" max="1" width="19.6640625" bestFit="1" customWidth="1"/>
    <col min="2" max="2" width="24.83203125" bestFit="1" customWidth="1"/>
    <col min="3" max="3" width="28.83203125" bestFit="1" customWidth="1"/>
  </cols>
  <sheetData>
    <row r="3" spans="1:2" x14ac:dyDescent="0.2">
      <c r="A3" s="5" t="s">
        <v>122</v>
      </c>
      <c r="B3" t="s">
        <v>124</v>
      </c>
    </row>
    <row r="4" spans="1:2" x14ac:dyDescent="0.2">
      <c r="A4" s="6" t="s">
        <v>11</v>
      </c>
      <c r="B4" s="7">
        <v>61.984000000000002</v>
      </c>
    </row>
    <row r="5" spans="1:2" x14ac:dyDescent="0.2">
      <c r="A5" s="6" t="s">
        <v>94</v>
      </c>
      <c r="B5" s="7">
        <v>6.7999999999999989</v>
      </c>
    </row>
    <row r="6" spans="1:2" x14ac:dyDescent="0.2">
      <c r="A6" s="6" t="s">
        <v>10</v>
      </c>
      <c r="B6" s="7">
        <v>22.5</v>
      </c>
    </row>
    <row r="7" spans="1:2" x14ac:dyDescent="0.2">
      <c r="A7" s="6" t="s">
        <v>108</v>
      </c>
      <c r="B7" s="7">
        <v>686.8</v>
      </c>
    </row>
    <row r="8" spans="1:2" x14ac:dyDescent="0.2">
      <c r="A8" s="6" t="s">
        <v>110</v>
      </c>
      <c r="B8" s="7">
        <v>30</v>
      </c>
    </row>
    <row r="9" spans="1:2" x14ac:dyDescent="0.2">
      <c r="A9" s="6" t="s">
        <v>111</v>
      </c>
      <c r="B9" s="7">
        <v>11.4</v>
      </c>
    </row>
    <row r="10" spans="1:2" x14ac:dyDescent="0.2">
      <c r="A10" s="6" t="s">
        <v>112</v>
      </c>
      <c r="B10" s="7">
        <v>29.8</v>
      </c>
    </row>
    <row r="11" spans="1:2" x14ac:dyDescent="0.2">
      <c r="A11" s="6" t="s">
        <v>5</v>
      </c>
      <c r="B11" s="7">
        <v>1215.4499999999998</v>
      </c>
    </row>
    <row r="12" spans="1:2" x14ac:dyDescent="0.2">
      <c r="A12" s="6" t="s">
        <v>109</v>
      </c>
      <c r="B12" s="7">
        <v>46.9</v>
      </c>
    </row>
    <row r="13" spans="1:2" x14ac:dyDescent="0.2">
      <c r="A13" s="6" t="s">
        <v>89</v>
      </c>
      <c r="B13" s="7">
        <v>33.200000000000003</v>
      </c>
    </row>
    <row r="14" spans="1:2" x14ac:dyDescent="0.2">
      <c r="A14" s="6" t="s">
        <v>123</v>
      </c>
      <c r="B14" s="7">
        <v>2144.8339999999994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950C3-C3F5-E44F-8D93-2946CE620F14}">
  <dimension ref="A1:O49"/>
  <sheetViews>
    <sheetView tabSelected="1" zoomScale="120" zoomScaleNormal="120" workbookViewId="0">
      <pane xSplit="3" ySplit="2" topLeftCell="D44" activePane="bottomRight" state="frozen"/>
      <selection pane="topRight" activeCell="D1" sqref="D1"/>
      <selection pane="bottomLeft" activeCell="A3" sqref="A3"/>
      <selection pane="bottomRight" activeCell="C24" sqref="C24"/>
    </sheetView>
  </sheetViews>
  <sheetFormatPr baseColWidth="10" defaultRowHeight="16" x14ac:dyDescent="0.2"/>
  <cols>
    <col min="1" max="1" width="18.83203125" style="1" customWidth="1"/>
    <col min="2" max="2" width="16.83203125" style="1" customWidth="1"/>
    <col min="3" max="3" width="36.6640625" style="1" customWidth="1"/>
    <col min="4" max="4" width="35" style="1" bestFit="1" customWidth="1"/>
    <col min="5" max="5" width="24.83203125" style="4" bestFit="1" customWidth="1"/>
    <col min="6" max="8" width="26.1640625" style="4" customWidth="1"/>
    <col min="9" max="9" width="23.1640625" style="1" customWidth="1"/>
    <col min="10" max="10" width="56.33203125" style="1" customWidth="1"/>
    <col min="11" max="11" width="146.33203125" style="1" customWidth="1"/>
    <col min="12" max="12" width="19.6640625" style="1" customWidth="1"/>
    <col min="13" max="13" width="20.33203125" style="1" customWidth="1"/>
    <col min="14" max="14" width="128" style="1" hidden="1" customWidth="1"/>
    <col min="15" max="15" width="65.6640625" style="1" customWidth="1"/>
    <col min="16" max="16384" width="10.83203125" style="1"/>
  </cols>
  <sheetData>
    <row r="1" spans="1:15" ht="43" customHeight="1" x14ac:dyDescent="0.25">
      <c r="A1" s="8"/>
      <c r="B1" s="45" t="s">
        <v>275</v>
      </c>
      <c r="C1" s="45"/>
      <c r="D1" s="45"/>
      <c r="E1" s="45"/>
      <c r="F1" s="45"/>
      <c r="G1" s="45"/>
      <c r="H1" s="45"/>
      <c r="I1" s="45"/>
      <c r="J1" s="45"/>
      <c r="K1" s="45"/>
      <c r="L1" s="45"/>
      <c r="M1" s="45"/>
      <c r="N1" s="45"/>
    </row>
    <row r="2" spans="1:15" ht="17" x14ac:dyDescent="0.2">
      <c r="A2" s="2" t="s">
        <v>2</v>
      </c>
      <c r="B2" s="2" t="s">
        <v>15</v>
      </c>
      <c r="C2" s="2" t="s">
        <v>7</v>
      </c>
      <c r="D2" s="2" t="s">
        <v>23</v>
      </c>
      <c r="E2" s="3" t="s">
        <v>1</v>
      </c>
      <c r="F2" s="3" t="s">
        <v>4</v>
      </c>
      <c r="G2" s="3" t="s">
        <v>185</v>
      </c>
      <c r="H2" s="3" t="s">
        <v>186</v>
      </c>
      <c r="I2" s="2" t="s">
        <v>0</v>
      </c>
      <c r="J2" s="2" t="s">
        <v>12</v>
      </c>
      <c r="K2" s="2" t="s">
        <v>9</v>
      </c>
      <c r="L2" s="2" t="s">
        <v>128</v>
      </c>
      <c r="M2" s="2" t="s">
        <v>162</v>
      </c>
      <c r="N2" s="9" t="s">
        <v>133</v>
      </c>
      <c r="O2" s="2" t="s">
        <v>205</v>
      </c>
    </row>
    <row r="3" spans="1:15" s="10" customFormat="1" ht="85" x14ac:dyDescent="0.2">
      <c r="A3" s="18" t="s">
        <v>3</v>
      </c>
      <c r="B3" s="19" t="s">
        <v>16</v>
      </c>
      <c r="C3" s="19" t="s">
        <v>14</v>
      </c>
      <c r="D3" s="19" t="s">
        <v>24</v>
      </c>
      <c r="E3" s="20" t="s">
        <v>8</v>
      </c>
      <c r="F3" s="12">
        <v>143.03620599999999</v>
      </c>
      <c r="G3" s="36">
        <v>214.55430899999999</v>
      </c>
      <c r="H3" s="36">
        <f>SUM(Table1[[#This Row],[ARPA Spending ($M)]:[FFP ($M)]])</f>
        <v>357.59051499999998</v>
      </c>
      <c r="I3" s="19" t="s">
        <v>5</v>
      </c>
      <c r="J3" s="11" t="s">
        <v>206</v>
      </c>
      <c r="K3" s="19" t="s">
        <v>90</v>
      </c>
      <c r="L3" s="20" t="s">
        <v>129</v>
      </c>
      <c r="M3" s="26" t="s">
        <v>187</v>
      </c>
      <c r="N3" s="27" t="s">
        <v>132</v>
      </c>
      <c r="O3" s="44" t="s">
        <v>204</v>
      </c>
    </row>
    <row r="4" spans="1:15" s="10" customFormat="1" ht="289" x14ac:dyDescent="0.2">
      <c r="A4" s="21" t="s">
        <v>3</v>
      </c>
      <c r="B4" s="22" t="s">
        <v>17</v>
      </c>
      <c r="C4" s="22" t="s">
        <v>194</v>
      </c>
      <c r="D4" s="22" t="s">
        <v>18</v>
      </c>
      <c r="E4" s="22" t="s">
        <v>6</v>
      </c>
      <c r="F4" s="14">
        <v>489.8</v>
      </c>
      <c r="G4" s="17">
        <v>811.9357</v>
      </c>
      <c r="H4" s="17">
        <f>SUM(Table1[[#This Row],[ARPA Spending ($M)]:[FFP ($M)]])</f>
        <v>1301.7357</v>
      </c>
      <c r="I4" s="25" t="s">
        <v>108</v>
      </c>
      <c r="J4" s="25" t="s">
        <v>254</v>
      </c>
      <c r="K4" s="25" t="s">
        <v>203</v>
      </c>
      <c r="L4" s="22" t="s">
        <v>129</v>
      </c>
      <c r="M4" s="15" t="s">
        <v>207</v>
      </c>
      <c r="N4" s="27" t="s">
        <v>127</v>
      </c>
      <c r="O4" s="44" t="s">
        <v>208</v>
      </c>
    </row>
    <row r="5" spans="1:15" s="10" customFormat="1" ht="68" x14ac:dyDescent="0.2">
      <c r="A5" s="28" t="s">
        <v>3</v>
      </c>
      <c r="B5" s="25" t="s">
        <v>16</v>
      </c>
      <c r="C5" s="25" t="s">
        <v>19</v>
      </c>
      <c r="D5" s="25" t="s">
        <v>20</v>
      </c>
      <c r="E5" s="22" t="s">
        <v>6</v>
      </c>
      <c r="F5" s="23">
        <v>69.099999999999994</v>
      </c>
      <c r="G5" s="24">
        <v>69.099999999999994</v>
      </c>
      <c r="H5" s="24">
        <f>SUM(Table1[[#This Row],[ARPA Spending ($M)]:[FFP ($M)]])</f>
        <v>138.19999999999999</v>
      </c>
      <c r="I5" s="25" t="s">
        <v>5</v>
      </c>
      <c r="J5" s="25" t="s">
        <v>91</v>
      </c>
      <c r="K5" s="25" t="s">
        <v>92</v>
      </c>
      <c r="L5" s="22" t="s">
        <v>129</v>
      </c>
      <c r="M5" s="13" t="s">
        <v>183</v>
      </c>
      <c r="N5" s="27" t="s">
        <v>131</v>
      </c>
      <c r="O5" s="44" t="s">
        <v>210</v>
      </c>
    </row>
    <row r="6" spans="1:15" s="10" customFormat="1" ht="34" x14ac:dyDescent="0.2">
      <c r="A6" s="28" t="s">
        <v>3</v>
      </c>
      <c r="B6" s="25" t="s">
        <v>16</v>
      </c>
      <c r="C6" s="25" t="s">
        <v>21</v>
      </c>
      <c r="D6" s="25" t="s">
        <v>120</v>
      </c>
      <c r="E6" s="22" t="s">
        <v>6</v>
      </c>
      <c r="F6" s="23">
        <v>10</v>
      </c>
      <c r="G6" s="24">
        <v>0</v>
      </c>
      <c r="H6" s="24">
        <f>SUM(Table1[[#This Row],[ARPA Spending ($M)]:[FFP ($M)]])</f>
        <v>10</v>
      </c>
      <c r="I6" s="25" t="s">
        <v>5</v>
      </c>
      <c r="J6" s="15" t="s">
        <v>209</v>
      </c>
      <c r="K6" s="25" t="s">
        <v>22</v>
      </c>
      <c r="L6" s="22" t="s">
        <v>129</v>
      </c>
      <c r="M6" s="26" t="s">
        <v>183</v>
      </c>
      <c r="N6" s="27" t="s">
        <v>134</v>
      </c>
      <c r="O6" s="44" t="s">
        <v>211</v>
      </c>
    </row>
    <row r="7" spans="1:15" s="10" customFormat="1" ht="102" x14ac:dyDescent="0.2">
      <c r="A7" s="28" t="s">
        <v>3</v>
      </c>
      <c r="B7" s="25" t="s">
        <v>25</v>
      </c>
      <c r="C7" s="25" t="s">
        <v>26</v>
      </c>
      <c r="D7" s="25" t="s">
        <v>255</v>
      </c>
      <c r="E7" s="22" t="s">
        <v>256</v>
      </c>
      <c r="F7" s="23">
        <v>39.166795999999998</v>
      </c>
      <c r="G7" s="24">
        <v>50.325144999999999</v>
      </c>
      <c r="H7" s="24">
        <f>SUM(Table1[[#This Row],[ARPA Spending ($M)]:[FFP ($M)]])</f>
        <v>89.491940999999997</v>
      </c>
      <c r="I7" s="25" t="s">
        <v>11</v>
      </c>
      <c r="J7" s="25" t="s">
        <v>27</v>
      </c>
      <c r="K7" s="25" t="s">
        <v>257</v>
      </c>
      <c r="L7" s="22" t="s">
        <v>129</v>
      </c>
      <c r="M7" s="26" t="s">
        <v>187</v>
      </c>
      <c r="N7" s="27" t="s">
        <v>136</v>
      </c>
      <c r="O7" s="44" t="s">
        <v>212</v>
      </c>
    </row>
    <row r="8" spans="1:15" s="10" customFormat="1" ht="51" x14ac:dyDescent="0.2">
      <c r="A8" s="28" t="s">
        <v>3</v>
      </c>
      <c r="B8" s="25" t="s">
        <v>28</v>
      </c>
      <c r="C8" s="25" t="s">
        <v>29</v>
      </c>
      <c r="D8" s="25" t="s">
        <v>126</v>
      </c>
      <c r="E8" s="22" t="s">
        <v>107</v>
      </c>
      <c r="F8" s="14">
        <v>7.2009999999999996</v>
      </c>
      <c r="G8" s="17">
        <v>8.8510000000000009</v>
      </c>
      <c r="H8" s="17">
        <f>SUM(Table1[[#This Row],[ARPA Spending ($M)]:[FFP ($M)]])</f>
        <v>16.052</v>
      </c>
      <c r="I8" s="25" t="s">
        <v>89</v>
      </c>
      <c r="J8" s="25" t="s">
        <v>30</v>
      </c>
      <c r="K8" s="25" t="s">
        <v>258</v>
      </c>
      <c r="L8" s="22" t="s">
        <v>129</v>
      </c>
      <c r="M8" s="26" t="s">
        <v>187</v>
      </c>
      <c r="N8" s="27" t="s">
        <v>137</v>
      </c>
      <c r="O8" s="44" t="s">
        <v>213</v>
      </c>
    </row>
    <row r="9" spans="1:15" s="10" customFormat="1" ht="51" x14ac:dyDescent="0.2">
      <c r="A9" s="28" t="s">
        <v>3</v>
      </c>
      <c r="B9" s="25" t="s">
        <v>25</v>
      </c>
      <c r="C9" s="25" t="s">
        <v>31</v>
      </c>
      <c r="D9" s="25" t="s">
        <v>20</v>
      </c>
      <c r="E9" s="22" t="s">
        <v>107</v>
      </c>
      <c r="F9" s="14">
        <v>6.9</v>
      </c>
      <c r="G9" s="24">
        <v>7.2</v>
      </c>
      <c r="H9" s="17">
        <f>SUM(Table1[[#This Row],[ARPA Spending ($M)]:[FFP ($M)]])</f>
        <v>14.100000000000001</v>
      </c>
      <c r="I9" s="25" t="s">
        <v>11</v>
      </c>
      <c r="J9" s="25" t="s">
        <v>93</v>
      </c>
      <c r="K9" s="25" t="s">
        <v>259</v>
      </c>
      <c r="L9" s="22" t="s">
        <v>129</v>
      </c>
      <c r="M9" s="13" t="s">
        <v>187</v>
      </c>
      <c r="N9" s="27" t="s">
        <v>140</v>
      </c>
      <c r="O9" s="44" t="s">
        <v>214</v>
      </c>
    </row>
    <row r="10" spans="1:15" s="10" customFormat="1" ht="204" x14ac:dyDescent="0.2">
      <c r="A10" s="28" t="s">
        <v>3</v>
      </c>
      <c r="B10" s="25" t="s">
        <v>16</v>
      </c>
      <c r="C10" s="25" t="s">
        <v>32</v>
      </c>
      <c r="D10" s="25" t="s">
        <v>24</v>
      </c>
      <c r="E10" s="22" t="s">
        <v>139</v>
      </c>
      <c r="F10" s="23">
        <v>4.6399999999999997</v>
      </c>
      <c r="G10" s="17">
        <v>4.6399999999999997</v>
      </c>
      <c r="H10" s="17">
        <f>SUM(Table1[[#This Row],[ARPA Spending ($M)]:[FFP ($M)]])</f>
        <v>9.2799999999999994</v>
      </c>
      <c r="I10" s="25" t="s">
        <v>10</v>
      </c>
      <c r="J10" s="25" t="s">
        <v>277</v>
      </c>
      <c r="K10" s="25" t="s">
        <v>274</v>
      </c>
      <c r="L10" s="22" t="s">
        <v>129</v>
      </c>
      <c r="M10" s="26" t="s">
        <v>187</v>
      </c>
      <c r="N10" s="27" t="s">
        <v>138</v>
      </c>
      <c r="O10" s="44" t="s">
        <v>276</v>
      </c>
    </row>
    <row r="11" spans="1:15" s="10" customFormat="1" ht="136" x14ac:dyDescent="0.2">
      <c r="A11" s="28" t="s">
        <v>3</v>
      </c>
      <c r="B11" s="25" t="s">
        <v>25</v>
      </c>
      <c r="C11" s="25" t="s">
        <v>33</v>
      </c>
      <c r="D11" s="25" t="s">
        <v>120</v>
      </c>
      <c r="E11" s="22" t="s">
        <v>6</v>
      </c>
      <c r="F11" s="23">
        <v>8.6</v>
      </c>
      <c r="G11" s="24">
        <v>0</v>
      </c>
      <c r="H11" s="24">
        <f>SUM(Table1[[#This Row],[ARPA Spending ($M)]:[FFP ($M)]])</f>
        <v>8.6</v>
      </c>
      <c r="I11" s="25" t="s">
        <v>11</v>
      </c>
      <c r="J11" s="25" t="s">
        <v>34</v>
      </c>
      <c r="K11" s="25" t="s">
        <v>95</v>
      </c>
      <c r="L11" s="22" t="s">
        <v>129</v>
      </c>
      <c r="M11" s="13" t="s">
        <v>183</v>
      </c>
      <c r="N11" s="27" t="s">
        <v>141</v>
      </c>
      <c r="O11" s="43" t="s">
        <v>278</v>
      </c>
    </row>
    <row r="12" spans="1:15" s="10" customFormat="1" ht="68" x14ac:dyDescent="0.2">
      <c r="A12" s="28" t="s">
        <v>3</v>
      </c>
      <c r="B12" s="25" t="s">
        <v>25</v>
      </c>
      <c r="C12" s="25" t="s">
        <v>35</v>
      </c>
      <c r="D12" s="25" t="s">
        <v>121</v>
      </c>
      <c r="E12" s="22" t="s">
        <v>6</v>
      </c>
      <c r="F12" s="23">
        <v>4</v>
      </c>
      <c r="G12" s="24">
        <v>0</v>
      </c>
      <c r="H12" s="24">
        <f>SUM(Table1[[#This Row],[ARPA Spending ($M)]:[FFP ($M)]])</f>
        <v>4</v>
      </c>
      <c r="I12" s="25" t="s">
        <v>11</v>
      </c>
      <c r="J12" s="25" t="s">
        <v>260</v>
      </c>
      <c r="K12" s="25" t="s">
        <v>96</v>
      </c>
      <c r="L12" s="22" t="s">
        <v>129</v>
      </c>
      <c r="M12" s="13" t="s">
        <v>135</v>
      </c>
      <c r="N12" s="27" t="s">
        <v>141</v>
      </c>
      <c r="O12" s="16" t="s">
        <v>189</v>
      </c>
    </row>
    <row r="13" spans="1:15" s="10" customFormat="1" ht="68" x14ac:dyDescent="0.2">
      <c r="A13" s="28" t="s">
        <v>3</v>
      </c>
      <c r="B13" s="25" t="s">
        <v>25</v>
      </c>
      <c r="C13" s="25" t="s">
        <v>36</v>
      </c>
      <c r="D13" s="25" t="s">
        <v>24</v>
      </c>
      <c r="E13" s="22" t="s">
        <v>8</v>
      </c>
      <c r="F13" s="23">
        <v>4</v>
      </c>
      <c r="G13" s="24">
        <v>0</v>
      </c>
      <c r="H13" s="24">
        <f>SUM(Table1[[#This Row],[ARPA Spending ($M)]:[FFP ($M)]])</f>
        <v>4</v>
      </c>
      <c r="I13" s="25" t="s">
        <v>11</v>
      </c>
      <c r="J13" s="15" t="s">
        <v>215</v>
      </c>
      <c r="K13" s="25" t="s">
        <v>97</v>
      </c>
      <c r="L13" s="22" t="s">
        <v>129</v>
      </c>
      <c r="M13" s="26" t="s">
        <v>146</v>
      </c>
      <c r="N13" s="27" t="s">
        <v>141</v>
      </c>
      <c r="O13" s="16" t="s">
        <v>216</v>
      </c>
    </row>
    <row r="14" spans="1:15" s="41" customFormat="1" ht="85" x14ac:dyDescent="0.2">
      <c r="A14" s="42" t="s">
        <v>3</v>
      </c>
      <c r="B14" s="37" t="s">
        <v>16</v>
      </c>
      <c r="C14" s="37" t="s">
        <v>250</v>
      </c>
      <c r="D14" s="37" t="s">
        <v>251</v>
      </c>
      <c r="E14" s="37" t="s">
        <v>8</v>
      </c>
      <c r="F14" s="14">
        <v>1224.2588479999999</v>
      </c>
      <c r="G14" s="14">
        <v>1224.2588479999999</v>
      </c>
      <c r="H14" s="14">
        <f>SUM(Table1[[#This Row],[ARPA Spending ($M)]:[FFP ($M)]])</f>
        <v>2448.5176959999999</v>
      </c>
      <c r="I14" s="37" t="s">
        <v>5</v>
      </c>
      <c r="J14" s="37" t="s">
        <v>163</v>
      </c>
      <c r="K14" s="39" t="s">
        <v>252</v>
      </c>
      <c r="L14" s="37" t="s">
        <v>130</v>
      </c>
      <c r="M14" s="13" t="s">
        <v>169</v>
      </c>
      <c r="N14" s="37" t="s">
        <v>164</v>
      </c>
      <c r="O14" s="16" t="s">
        <v>164</v>
      </c>
    </row>
    <row r="15" spans="1:15" s="10" customFormat="1" ht="34" x14ac:dyDescent="0.2">
      <c r="A15" s="28" t="s">
        <v>3</v>
      </c>
      <c r="B15" s="25" t="s">
        <v>16</v>
      </c>
      <c r="C15" s="22" t="s">
        <v>165</v>
      </c>
      <c r="D15" s="25" t="s">
        <v>24</v>
      </c>
      <c r="E15" s="22" t="s">
        <v>107</v>
      </c>
      <c r="F15" s="23">
        <v>20</v>
      </c>
      <c r="G15" s="24">
        <v>20</v>
      </c>
      <c r="H15" s="24">
        <f>SUM(Table1[[#This Row],[ARPA Spending ($M)]:[FFP ($M)]])</f>
        <v>40</v>
      </c>
      <c r="I15" s="25" t="s">
        <v>5</v>
      </c>
      <c r="J15" s="25" t="s">
        <v>166</v>
      </c>
      <c r="K15" s="25" t="s">
        <v>167</v>
      </c>
      <c r="L15" s="38" t="s">
        <v>130</v>
      </c>
      <c r="M15" s="13" t="s">
        <v>183</v>
      </c>
      <c r="N15" s="27" t="s">
        <v>164</v>
      </c>
      <c r="O15" s="16" t="s">
        <v>164</v>
      </c>
    </row>
    <row r="16" spans="1:15" s="10" customFormat="1" ht="187" x14ac:dyDescent="0.2">
      <c r="A16" s="28" t="s">
        <v>125</v>
      </c>
      <c r="B16" s="25" t="s">
        <v>17</v>
      </c>
      <c r="C16" s="25" t="s">
        <v>45</v>
      </c>
      <c r="D16" s="25" t="s">
        <v>120</v>
      </c>
      <c r="E16" s="22" t="s">
        <v>6</v>
      </c>
      <c r="F16" s="23">
        <v>30</v>
      </c>
      <c r="G16" s="24">
        <v>0</v>
      </c>
      <c r="H16" s="24">
        <f>SUM(Table1[[#This Row],[ARPA Spending ($M)]:[FFP ($M)]])</f>
        <v>30</v>
      </c>
      <c r="I16" s="25" t="s">
        <v>110</v>
      </c>
      <c r="J16" s="25" t="s">
        <v>98</v>
      </c>
      <c r="K16" s="25" t="s">
        <v>46</v>
      </c>
      <c r="L16" s="22" t="s">
        <v>129</v>
      </c>
      <c r="M16" s="11" t="s">
        <v>222</v>
      </c>
      <c r="N16" s="27" t="s">
        <v>145</v>
      </c>
      <c r="O16" s="43" t="s">
        <v>223</v>
      </c>
    </row>
    <row r="17" spans="1:15" s="10" customFormat="1" ht="68" x14ac:dyDescent="0.2">
      <c r="A17" s="28" t="s">
        <v>125</v>
      </c>
      <c r="B17" s="25" t="s">
        <v>17</v>
      </c>
      <c r="C17" s="25" t="s">
        <v>47</v>
      </c>
      <c r="D17" s="25" t="s">
        <v>121</v>
      </c>
      <c r="E17" s="22" t="s">
        <v>6</v>
      </c>
      <c r="F17" s="23">
        <v>30</v>
      </c>
      <c r="G17" s="24">
        <v>0</v>
      </c>
      <c r="H17" s="24">
        <f>SUM(Table1[[#This Row],[ARPA Spending ($M)]:[FFP ($M)]])</f>
        <v>30</v>
      </c>
      <c r="I17" s="25" t="s">
        <v>108</v>
      </c>
      <c r="J17" s="25" t="s">
        <v>99</v>
      </c>
      <c r="K17" s="25" t="s">
        <v>100</v>
      </c>
      <c r="L17" s="22" t="s">
        <v>129</v>
      </c>
      <c r="M17" s="13" t="s">
        <v>183</v>
      </c>
      <c r="N17" s="27" t="s">
        <v>145</v>
      </c>
      <c r="O17" s="16" t="s">
        <v>224</v>
      </c>
    </row>
    <row r="18" spans="1:15" s="10" customFormat="1" ht="68" x14ac:dyDescent="0.2">
      <c r="A18" s="28" t="s">
        <v>125</v>
      </c>
      <c r="B18" s="25" t="s">
        <v>17</v>
      </c>
      <c r="C18" s="15" t="s">
        <v>253</v>
      </c>
      <c r="D18" s="25" t="s">
        <v>120</v>
      </c>
      <c r="E18" s="22" t="s">
        <v>6</v>
      </c>
      <c r="F18" s="23">
        <v>20</v>
      </c>
      <c r="G18" s="24">
        <v>0</v>
      </c>
      <c r="H18" s="24">
        <f>SUM(Table1[[#This Row],[ARPA Spending ($M)]:[FFP ($M)]])</f>
        <v>20</v>
      </c>
      <c r="I18" s="25" t="s">
        <v>108</v>
      </c>
      <c r="J18" s="25" t="s">
        <v>102</v>
      </c>
      <c r="K18" s="25" t="s">
        <v>87</v>
      </c>
      <c r="L18" s="22" t="s">
        <v>129</v>
      </c>
      <c r="M18" s="13" t="s">
        <v>183</v>
      </c>
      <c r="N18" s="27" t="s">
        <v>147</v>
      </c>
      <c r="O18" s="16" t="s">
        <v>226</v>
      </c>
    </row>
    <row r="19" spans="1:15" s="10" customFormat="1" ht="187" x14ac:dyDescent="0.2">
      <c r="A19" s="28" t="s">
        <v>125</v>
      </c>
      <c r="B19" s="25" t="s">
        <v>17</v>
      </c>
      <c r="C19" s="25" t="s">
        <v>56</v>
      </c>
      <c r="D19" s="25" t="s">
        <v>57</v>
      </c>
      <c r="E19" s="22" t="s">
        <v>114</v>
      </c>
      <c r="F19" s="14">
        <v>11.3</v>
      </c>
      <c r="G19" s="17">
        <v>2.546154</v>
      </c>
      <c r="H19" s="17">
        <f>SUM(Table1[[#This Row],[ARPA Spending ($M)]:[FFP ($M)]])</f>
        <v>13.846154</v>
      </c>
      <c r="I19" s="25" t="s">
        <v>111</v>
      </c>
      <c r="J19" s="25" t="s">
        <v>103</v>
      </c>
      <c r="K19" s="25" t="s">
        <v>58</v>
      </c>
      <c r="L19" s="22" t="s">
        <v>129</v>
      </c>
      <c r="M19" s="11" t="s">
        <v>230</v>
      </c>
      <c r="N19" s="27" t="s">
        <v>151</v>
      </c>
      <c r="O19" s="43" t="s">
        <v>231</v>
      </c>
    </row>
    <row r="20" spans="1:15" s="10" customFormat="1" ht="51" x14ac:dyDescent="0.2">
      <c r="A20" s="28" t="s">
        <v>125</v>
      </c>
      <c r="B20" s="25" t="s">
        <v>17</v>
      </c>
      <c r="C20" s="11" t="s">
        <v>233</v>
      </c>
      <c r="D20" s="22" t="s">
        <v>119</v>
      </c>
      <c r="E20" s="22" t="s">
        <v>6</v>
      </c>
      <c r="F20" s="23">
        <v>10</v>
      </c>
      <c r="G20" s="24">
        <v>0</v>
      </c>
      <c r="H20" s="24">
        <f>SUM(Table1[[#This Row],[ARPA Spending ($M)]:[FFP ($M)]])</f>
        <v>10</v>
      </c>
      <c r="I20" s="25" t="s">
        <v>108</v>
      </c>
      <c r="J20" s="15" t="s">
        <v>232</v>
      </c>
      <c r="K20" s="25" t="s">
        <v>61</v>
      </c>
      <c r="L20" s="22" t="s">
        <v>129</v>
      </c>
      <c r="M20" s="13" t="s">
        <v>234</v>
      </c>
      <c r="N20" s="27" t="s">
        <v>153</v>
      </c>
      <c r="O20" s="43" t="s">
        <v>235</v>
      </c>
    </row>
    <row r="21" spans="1:15" s="10" customFormat="1" ht="68" x14ac:dyDescent="0.2">
      <c r="A21" s="28" t="s">
        <v>125</v>
      </c>
      <c r="B21" s="25" t="s">
        <v>25</v>
      </c>
      <c r="C21" s="25" t="s">
        <v>70</v>
      </c>
      <c r="D21" s="25" t="s">
        <v>20</v>
      </c>
      <c r="E21" s="22" t="s">
        <v>8</v>
      </c>
      <c r="F21" s="14">
        <v>1.6</v>
      </c>
      <c r="G21" s="17">
        <v>0.6</v>
      </c>
      <c r="H21" s="17">
        <f>SUM(Table1[[#This Row],[ARPA Spending ($M)]:[FFP ($M)]])</f>
        <v>2.2000000000000002</v>
      </c>
      <c r="I21" s="25" t="s">
        <v>94</v>
      </c>
      <c r="J21" s="25" t="s">
        <v>69</v>
      </c>
      <c r="K21" s="25" t="s">
        <v>261</v>
      </c>
      <c r="L21" s="22" t="s">
        <v>129</v>
      </c>
      <c r="M21" s="26" t="s">
        <v>187</v>
      </c>
      <c r="N21" s="27" t="s">
        <v>155</v>
      </c>
      <c r="O21" s="43" t="s">
        <v>240</v>
      </c>
    </row>
    <row r="22" spans="1:15" s="10" customFormat="1" ht="68" x14ac:dyDescent="0.2">
      <c r="A22" s="28" t="s">
        <v>125</v>
      </c>
      <c r="B22" s="25" t="s">
        <v>25</v>
      </c>
      <c r="C22" s="25" t="s">
        <v>73</v>
      </c>
      <c r="D22" s="25" t="s">
        <v>20</v>
      </c>
      <c r="E22" s="22" t="s">
        <v>8</v>
      </c>
      <c r="F22" s="14">
        <v>0.184</v>
      </c>
      <c r="G22" s="17">
        <v>0.14399999999999999</v>
      </c>
      <c r="H22" s="17">
        <f>SUM(Table1[[#This Row],[ARPA Spending ($M)]:[FFP ($M)]])</f>
        <v>0.32799999999999996</v>
      </c>
      <c r="I22" s="25" t="s">
        <v>11</v>
      </c>
      <c r="J22" s="25" t="s">
        <v>241</v>
      </c>
      <c r="K22" s="25" t="s">
        <v>262</v>
      </c>
      <c r="L22" s="22" t="s">
        <v>129</v>
      </c>
      <c r="M22" s="26" t="s">
        <v>187</v>
      </c>
      <c r="N22" s="27" t="s">
        <v>155</v>
      </c>
      <c r="O22" s="43" t="s">
        <v>240</v>
      </c>
    </row>
    <row r="23" spans="1:15" s="11" customFormat="1" ht="51" x14ac:dyDescent="0.2">
      <c r="A23" s="28" t="s">
        <v>125</v>
      </c>
      <c r="B23" s="25" t="s">
        <v>16</v>
      </c>
      <c r="C23" s="22" t="s">
        <v>168</v>
      </c>
      <c r="D23" s="25" t="s">
        <v>24</v>
      </c>
      <c r="E23" s="22" t="s">
        <v>107</v>
      </c>
      <c r="F23" s="23">
        <v>2.19</v>
      </c>
      <c r="G23" s="24">
        <v>2.19</v>
      </c>
      <c r="H23" s="24">
        <f>SUM(Table1[[#This Row],[ARPA Spending ($M)]:[FFP ($M)]])</f>
        <v>4.38</v>
      </c>
      <c r="I23" s="25" t="s">
        <v>94</v>
      </c>
      <c r="J23" s="25" t="s">
        <v>55</v>
      </c>
      <c r="K23" s="25" t="s">
        <v>171</v>
      </c>
      <c r="L23" s="22" t="s">
        <v>130</v>
      </c>
      <c r="M23" s="26" t="s">
        <v>169</v>
      </c>
      <c r="N23" s="27" t="s">
        <v>170</v>
      </c>
      <c r="O23" s="16" t="s">
        <v>170</v>
      </c>
    </row>
    <row r="24" spans="1:15" s="11" customFormat="1" ht="34" x14ac:dyDescent="0.2">
      <c r="A24" s="28" t="s">
        <v>125</v>
      </c>
      <c r="B24" s="25" t="s">
        <v>16</v>
      </c>
      <c r="C24" s="22" t="s">
        <v>172</v>
      </c>
      <c r="D24" s="25" t="s">
        <v>20</v>
      </c>
      <c r="E24" s="22" t="s">
        <v>107</v>
      </c>
      <c r="F24" s="23">
        <v>4.68</v>
      </c>
      <c r="G24" s="24">
        <v>4.68</v>
      </c>
      <c r="H24" s="24">
        <f>SUM(Table1[[#This Row],[ARPA Spending ($M)]:[FFP ($M)]])</f>
        <v>9.36</v>
      </c>
      <c r="I24" s="25" t="s">
        <v>94</v>
      </c>
      <c r="J24" s="15" t="s">
        <v>244</v>
      </c>
      <c r="K24" s="25" t="s">
        <v>174</v>
      </c>
      <c r="L24" s="22" t="s">
        <v>130</v>
      </c>
      <c r="M24" s="26" t="s">
        <v>169</v>
      </c>
      <c r="N24" s="27" t="s">
        <v>173</v>
      </c>
      <c r="O24" s="16" t="s">
        <v>173</v>
      </c>
    </row>
    <row r="25" spans="1:15" s="11" customFormat="1" ht="51" x14ac:dyDescent="0.2">
      <c r="A25" s="28" t="s">
        <v>125</v>
      </c>
      <c r="B25" s="25" t="s">
        <v>16</v>
      </c>
      <c r="C25" s="22" t="s">
        <v>197</v>
      </c>
      <c r="D25" s="25" t="s">
        <v>175</v>
      </c>
      <c r="E25" s="22" t="s">
        <v>8</v>
      </c>
      <c r="F25" s="23">
        <v>2.52</v>
      </c>
      <c r="G25" s="24">
        <v>2.52</v>
      </c>
      <c r="H25" s="24">
        <f>SUM(Table1[[#This Row],[ARPA Spending ($M)]:[FFP ($M)]])</f>
        <v>5.04</v>
      </c>
      <c r="I25" s="25" t="s">
        <v>10</v>
      </c>
      <c r="J25" s="25" t="s">
        <v>67</v>
      </c>
      <c r="K25" s="25" t="s">
        <v>200</v>
      </c>
      <c r="L25" s="22" t="s">
        <v>130</v>
      </c>
      <c r="M25" s="26" t="s">
        <v>169</v>
      </c>
      <c r="N25" s="27" t="s">
        <v>176</v>
      </c>
      <c r="O25" s="16" t="s">
        <v>176</v>
      </c>
    </row>
    <row r="26" spans="1:15" s="11" customFormat="1" ht="51" x14ac:dyDescent="0.2">
      <c r="A26" s="28" t="s">
        <v>125</v>
      </c>
      <c r="B26" s="25" t="s">
        <v>16</v>
      </c>
      <c r="C26" s="22" t="s">
        <v>177</v>
      </c>
      <c r="D26" s="25" t="s">
        <v>20</v>
      </c>
      <c r="E26" s="22" t="s">
        <v>8</v>
      </c>
      <c r="F26" s="23">
        <v>5.72</v>
      </c>
      <c r="G26" s="24">
        <v>5.72</v>
      </c>
      <c r="H26" s="24">
        <f>SUM(Table1[[#This Row],[ARPA Spending ($M)]:[FFP ($M)]])</f>
        <v>11.44</v>
      </c>
      <c r="I26" s="25" t="s">
        <v>94</v>
      </c>
      <c r="J26" s="25" t="s">
        <v>178</v>
      </c>
      <c r="K26" s="25" t="s">
        <v>198</v>
      </c>
      <c r="L26" s="22" t="s">
        <v>130</v>
      </c>
      <c r="M26" s="26" t="s">
        <v>169</v>
      </c>
      <c r="N26" s="27" t="s">
        <v>173</v>
      </c>
      <c r="O26" s="16" t="s">
        <v>173</v>
      </c>
    </row>
    <row r="27" spans="1:15" s="11" customFormat="1" ht="68" x14ac:dyDescent="0.2">
      <c r="A27" s="28" t="s">
        <v>125</v>
      </c>
      <c r="B27" s="25" t="s">
        <v>25</v>
      </c>
      <c r="C27" s="22" t="s">
        <v>201</v>
      </c>
      <c r="D27" s="25" t="s">
        <v>20</v>
      </c>
      <c r="E27" s="22" t="s">
        <v>107</v>
      </c>
      <c r="F27" s="23">
        <v>31.76</v>
      </c>
      <c r="G27" s="24">
        <v>32.86</v>
      </c>
      <c r="H27" s="24">
        <f>SUM(Table1[[#This Row],[ARPA Spending ($M)]:[FFP ($M)]])</f>
        <v>64.62</v>
      </c>
      <c r="I27" s="25" t="s">
        <v>11</v>
      </c>
      <c r="J27" s="25" t="s">
        <v>179</v>
      </c>
      <c r="K27" s="25" t="s">
        <v>263</v>
      </c>
      <c r="L27" s="22" t="s">
        <v>130</v>
      </c>
      <c r="M27" s="13" t="s">
        <v>169</v>
      </c>
      <c r="N27" s="27" t="s">
        <v>180</v>
      </c>
      <c r="O27" s="43" t="s">
        <v>245</v>
      </c>
    </row>
    <row r="28" spans="1:15" s="11" customFormat="1" ht="51" x14ac:dyDescent="0.2">
      <c r="A28" s="28" t="s">
        <v>125</v>
      </c>
      <c r="B28" s="25" t="s">
        <v>181</v>
      </c>
      <c r="C28" s="22" t="s">
        <v>182</v>
      </c>
      <c r="D28" s="25" t="s">
        <v>13</v>
      </c>
      <c r="E28" s="22" t="s">
        <v>8</v>
      </c>
      <c r="F28" s="23">
        <v>2.75</v>
      </c>
      <c r="G28" s="24">
        <v>0</v>
      </c>
      <c r="H28" s="24">
        <f>SUM(Table1[[#This Row],[ARPA Spending ($M)]:[FFP ($M)]])</f>
        <v>2.75</v>
      </c>
      <c r="I28" s="22" t="s">
        <v>5</v>
      </c>
      <c r="J28" s="25" t="s">
        <v>13</v>
      </c>
      <c r="K28" s="25" t="s">
        <v>199</v>
      </c>
      <c r="L28" s="22" t="s">
        <v>130</v>
      </c>
      <c r="M28" s="26" t="s">
        <v>183</v>
      </c>
      <c r="N28" s="27" t="s">
        <v>164</v>
      </c>
      <c r="O28" s="16" t="s">
        <v>164</v>
      </c>
    </row>
    <row r="29" spans="1:15" s="10" customFormat="1" ht="51" x14ac:dyDescent="0.2">
      <c r="A29" s="28" t="s">
        <v>125</v>
      </c>
      <c r="B29" s="25" t="s">
        <v>16</v>
      </c>
      <c r="C29" s="25" t="s">
        <v>84</v>
      </c>
      <c r="D29" s="25" t="s">
        <v>24</v>
      </c>
      <c r="E29" s="22" t="s">
        <v>8</v>
      </c>
      <c r="F29" s="23">
        <v>10</v>
      </c>
      <c r="G29" s="24">
        <v>0</v>
      </c>
      <c r="H29" s="24">
        <f>SUM(Table1[[#This Row],[ARPA Spending ($M)]:[FFP ($M)]])</f>
        <v>10</v>
      </c>
      <c r="I29" s="25" t="s">
        <v>5</v>
      </c>
      <c r="J29" s="25" t="s">
        <v>105</v>
      </c>
      <c r="K29" s="25" t="s">
        <v>85</v>
      </c>
      <c r="L29" s="22" t="s">
        <v>129</v>
      </c>
      <c r="M29" s="13" t="s">
        <v>243</v>
      </c>
      <c r="N29" s="27" t="s">
        <v>134</v>
      </c>
      <c r="O29" s="16" t="s">
        <v>188</v>
      </c>
    </row>
    <row r="30" spans="1:15" s="10" customFormat="1" ht="102" x14ac:dyDescent="0.2">
      <c r="A30" s="28" t="s">
        <v>125</v>
      </c>
      <c r="B30" s="25" t="s">
        <v>16</v>
      </c>
      <c r="C30" s="25" t="s">
        <v>37</v>
      </c>
      <c r="D30" s="25" t="s">
        <v>18</v>
      </c>
      <c r="E30" s="22" t="s">
        <v>6</v>
      </c>
      <c r="F30" s="23">
        <v>46.4</v>
      </c>
      <c r="G30" s="17">
        <v>46.4</v>
      </c>
      <c r="H30" s="17">
        <f>SUM(Table1[[#This Row],[ARPA Spending ($M)]:[FFP ($M)]])</f>
        <v>92.8</v>
      </c>
      <c r="I30" s="25" t="s">
        <v>5</v>
      </c>
      <c r="J30" s="25" t="s">
        <v>38</v>
      </c>
      <c r="K30" s="25" t="s">
        <v>39</v>
      </c>
      <c r="L30" s="22" t="s">
        <v>129</v>
      </c>
      <c r="M30" s="13" t="s">
        <v>135</v>
      </c>
      <c r="N30" s="27" t="s">
        <v>142</v>
      </c>
      <c r="O30" s="43" t="s">
        <v>217</v>
      </c>
    </row>
    <row r="31" spans="1:15" s="10" customFormat="1" ht="51" x14ac:dyDescent="0.2">
      <c r="A31" s="28" t="s">
        <v>125</v>
      </c>
      <c r="B31" s="25" t="s">
        <v>16</v>
      </c>
      <c r="C31" s="25" t="s">
        <v>41</v>
      </c>
      <c r="D31" s="25" t="s">
        <v>20</v>
      </c>
      <c r="E31" s="22" t="s">
        <v>8</v>
      </c>
      <c r="F31" s="23">
        <v>46.8</v>
      </c>
      <c r="G31" s="24">
        <v>0</v>
      </c>
      <c r="H31" s="24">
        <f>SUM(Table1[[#This Row],[ARPA Spending ($M)]:[FFP ($M)]])</f>
        <v>46.8</v>
      </c>
      <c r="I31" s="25" t="s">
        <v>109</v>
      </c>
      <c r="J31" s="25" t="s">
        <v>40</v>
      </c>
      <c r="K31" s="25" t="s">
        <v>42</v>
      </c>
      <c r="L31" s="22" t="s">
        <v>129</v>
      </c>
      <c r="M31" s="26" t="s">
        <v>169</v>
      </c>
      <c r="N31" s="27" t="s">
        <v>143</v>
      </c>
      <c r="O31" s="16" t="s">
        <v>190</v>
      </c>
    </row>
    <row r="32" spans="1:15" s="10" customFormat="1" ht="85" x14ac:dyDescent="0.2">
      <c r="A32" s="28" t="s">
        <v>125</v>
      </c>
      <c r="B32" s="25" t="s">
        <v>16</v>
      </c>
      <c r="C32" s="25" t="s">
        <v>43</v>
      </c>
      <c r="D32" s="25" t="s">
        <v>44</v>
      </c>
      <c r="E32" s="22" t="s">
        <v>107</v>
      </c>
      <c r="F32" s="23">
        <v>40</v>
      </c>
      <c r="G32" s="24">
        <v>0</v>
      </c>
      <c r="H32" s="24">
        <f>SUM(Table1[[#This Row],[ARPA Spending ($M)]:[FFP ($M)]])</f>
        <v>40</v>
      </c>
      <c r="I32" s="25" t="s">
        <v>5</v>
      </c>
      <c r="J32" s="25" t="s">
        <v>218</v>
      </c>
      <c r="K32" s="25" t="s">
        <v>219</v>
      </c>
      <c r="L32" s="22" t="s">
        <v>129</v>
      </c>
      <c r="M32" s="13" t="s">
        <v>220</v>
      </c>
      <c r="N32" s="27" t="s">
        <v>144</v>
      </c>
      <c r="O32" s="43" t="s">
        <v>221</v>
      </c>
    </row>
    <row r="33" spans="1:15" s="10" customFormat="1" ht="51" x14ac:dyDescent="0.2">
      <c r="A33" s="28" t="s">
        <v>125</v>
      </c>
      <c r="B33" s="25" t="s">
        <v>17</v>
      </c>
      <c r="C33" s="25" t="s">
        <v>48</v>
      </c>
      <c r="D33" s="25" t="s">
        <v>121</v>
      </c>
      <c r="E33" s="22" t="s">
        <v>6</v>
      </c>
      <c r="F33" s="23">
        <v>30</v>
      </c>
      <c r="G33" s="24">
        <v>0</v>
      </c>
      <c r="H33" s="24">
        <f>SUM(Table1[[#This Row],[ARPA Spending ($M)]:[FFP ($M)]])</f>
        <v>30</v>
      </c>
      <c r="I33" s="25" t="s">
        <v>108</v>
      </c>
      <c r="J33" s="25" t="s">
        <v>101</v>
      </c>
      <c r="K33" s="25" t="s">
        <v>49</v>
      </c>
      <c r="L33" s="22" t="s">
        <v>129</v>
      </c>
      <c r="M33" s="13" t="s">
        <v>183</v>
      </c>
      <c r="N33" s="27" t="s">
        <v>145</v>
      </c>
      <c r="O33" s="16" t="s">
        <v>225</v>
      </c>
    </row>
    <row r="34" spans="1:15" s="10" customFormat="1" ht="51" x14ac:dyDescent="0.2">
      <c r="A34" s="28" t="s">
        <v>125</v>
      </c>
      <c r="B34" s="25" t="s">
        <v>28</v>
      </c>
      <c r="C34" s="22" t="s">
        <v>50</v>
      </c>
      <c r="D34" s="25" t="s">
        <v>20</v>
      </c>
      <c r="E34" s="22" t="s">
        <v>107</v>
      </c>
      <c r="F34" s="14">
        <v>17.661000000000001</v>
      </c>
      <c r="G34" s="17">
        <v>17.661000000000001</v>
      </c>
      <c r="H34" s="17">
        <f>SUM(Table1[[#This Row],[ARPA Spending ($M)]:[FFP ($M)]])</f>
        <v>35.322000000000003</v>
      </c>
      <c r="I34" s="25" t="s">
        <v>89</v>
      </c>
      <c r="J34" s="25" t="s">
        <v>51</v>
      </c>
      <c r="K34" s="25" t="s">
        <v>264</v>
      </c>
      <c r="L34" s="22" t="s">
        <v>130</v>
      </c>
      <c r="M34" s="26" t="s">
        <v>187</v>
      </c>
      <c r="N34" s="27" t="s">
        <v>148</v>
      </c>
      <c r="O34" s="43" t="s">
        <v>227</v>
      </c>
    </row>
    <row r="35" spans="1:15" s="10" customFormat="1" ht="85" x14ac:dyDescent="0.2">
      <c r="A35" s="28" t="s">
        <v>125</v>
      </c>
      <c r="B35" s="25" t="s">
        <v>52</v>
      </c>
      <c r="C35" s="25" t="s">
        <v>279</v>
      </c>
      <c r="D35" s="25" t="s">
        <v>24</v>
      </c>
      <c r="E35" s="22" t="s">
        <v>113</v>
      </c>
      <c r="F35" s="14">
        <v>9.1999999999999993</v>
      </c>
      <c r="G35" s="17">
        <v>9.1999999999999993</v>
      </c>
      <c r="H35" s="17">
        <f>SUM(Table1[[#This Row],[ARPA Spending ($M)]:[FFP ($M)]])</f>
        <v>18.399999999999999</v>
      </c>
      <c r="I35" s="25" t="s">
        <v>11</v>
      </c>
      <c r="J35" s="25" t="s">
        <v>265</v>
      </c>
      <c r="K35" s="25" t="s">
        <v>266</v>
      </c>
      <c r="L35" s="22" t="s">
        <v>129</v>
      </c>
      <c r="M35" s="13" t="s">
        <v>183</v>
      </c>
      <c r="N35" s="27" t="s">
        <v>149</v>
      </c>
      <c r="O35" s="43" t="s">
        <v>228</v>
      </c>
    </row>
    <row r="36" spans="1:15" s="10" customFormat="1" ht="102" x14ac:dyDescent="0.2">
      <c r="A36" s="28" t="s">
        <v>125</v>
      </c>
      <c r="B36" s="25" t="s">
        <v>53</v>
      </c>
      <c r="C36" s="25" t="s">
        <v>54</v>
      </c>
      <c r="D36" s="25" t="s">
        <v>20</v>
      </c>
      <c r="E36" s="22" t="s">
        <v>107</v>
      </c>
      <c r="F36" s="14">
        <v>16.25</v>
      </c>
      <c r="G36" s="17">
        <v>19.895</v>
      </c>
      <c r="H36" s="17">
        <f>SUM(Table1[[#This Row],[ARPA Spending ($M)]:[FFP ($M)]])</f>
        <v>36.144999999999996</v>
      </c>
      <c r="I36" s="25" t="s">
        <v>10</v>
      </c>
      <c r="J36" s="25" t="s">
        <v>55</v>
      </c>
      <c r="K36" s="25" t="s">
        <v>267</v>
      </c>
      <c r="L36" s="22" t="s">
        <v>129</v>
      </c>
      <c r="M36" s="13" t="s">
        <v>135</v>
      </c>
      <c r="N36" s="27" t="s">
        <v>150</v>
      </c>
      <c r="O36" s="16" t="s">
        <v>229</v>
      </c>
    </row>
    <row r="37" spans="1:15" s="10" customFormat="1" ht="51" x14ac:dyDescent="0.2">
      <c r="A37" s="28" t="s">
        <v>125</v>
      </c>
      <c r="B37" s="25" t="s">
        <v>16</v>
      </c>
      <c r="C37" s="25" t="s">
        <v>59</v>
      </c>
      <c r="D37" s="25" t="s">
        <v>20</v>
      </c>
      <c r="E37" s="22" t="s">
        <v>107</v>
      </c>
      <c r="F37" s="14">
        <v>12.540150000000001</v>
      </c>
      <c r="G37" s="17">
        <v>13.875225</v>
      </c>
      <c r="H37" s="17">
        <f>SUM(Table1[[#This Row],[ARPA Spending ($M)]:[FFP ($M)]])</f>
        <v>26.415375000000001</v>
      </c>
      <c r="I37" s="25" t="s">
        <v>5</v>
      </c>
      <c r="J37" s="25" t="s">
        <v>60</v>
      </c>
      <c r="K37" s="25" t="s">
        <v>268</v>
      </c>
      <c r="L37" s="22" t="s">
        <v>129</v>
      </c>
      <c r="M37" s="26" t="s">
        <v>187</v>
      </c>
      <c r="N37" s="27" t="s">
        <v>152</v>
      </c>
      <c r="O37" s="16" t="s">
        <v>191</v>
      </c>
    </row>
    <row r="38" spans="1:15" s="10" customFormat="1" ht="51" x14ac:dyDescent="0.2">
      <c r="A38" s="28" t="s">
        <v>125</v>
      </c>
      <c r="B38" s="25" t="s">
        <v>28</v>
      </c>
      <c r="C38" s="25" t="s">
        <v>62</v>
      </c>
      <c r="D38" s="25" t="s">
        <v>20</v>
      </c>
      <c r="E38" s="22" t="s">
        <v>107</v>
      </c>
      <c r="F38" s="14">
        <v>8.1720000000000006</v>
      </c>
      <c r="G38" s="17">
        <v>10.282500000000001</v>
      </c>
      <c r="H38" s="17">
        <f>SUM(Table1[[#This Row],[ARPA Spending ($M)]:[FFP ($M)]])</f>
        <v>18.454500000000003</v>
      </c>
      <c r="I38" s="25" t="s">
        <v>89</v>
      </c>
      <c r="J38" s="25" t="s">
        <v>104</v>
      </c>
      <c r="K38" s="25" t="s">
        <v>269</v>
      </c>
      <c r="L38" s="22" t="s">
        <v>129</v>
      </c>
      <c r="M38" s="26" t="s">
        <v>187</v>
      </c>
      <c r="N38" s="27" t="s">
        <v>154</v>
      </c>
      <c r="O38" s="43" t="s">
        <v>236</v>
      </c>
    </row>
    <row r="39" spans="1:15" s="10" customFormat="1" ht="85" x14ac:dyDescent="0.2">
      <c r="A39" s="28" t="s">
        <v>125</v>
      </c>
      <c r="B39" s="25" t="s">
        <v>25</v>
      </c>
      <c r="C39" s="25" t="s">
        <v>63</v>
      </c>
      <c r="D39" s="25" t="s">
        <v>20</v>
      </c>
      <c r="E39" s="22" t="s">
        <v>8</v>
      </c>
      <c r="F39" s="23">
        <v>3</v>
      </c>
      <c r="G39" s="17">
        <v>4.5</v>
      </c>
      <c r="H39" s="17">
        <f>SUM(Table1[[#This Row],[ARPA Spending ($M)]:[FFP ($M)]])</f>
        <v>7.5</v>
      </c>
      <c r="I39" s="25" t="s">
        <v>11</v>
      </c>
      <c r="J39" s="25" t="s">
        <v>64</v>
      </c>
      <c r="K39" s="25" t="s">
        <v>270</v>
      </c>
      <c r="L39" s="22" t="s">
        <v>129</v>
      </c>
      <c r="M39" s="26" t="s">
        <v>187</v>
      </c>
      <c r="N39" s="27" t="s">
        <v>155</v>
      </c>
      <c r="O39" s="43" t="s">
        <v>237</v>
      </c>
    </row>
    <row r="40" spans="1:15" s="11" customFormat="1" ht="85" x14ac:dyDescent="0.2">
      <c r="A40" s="28" t="s">
        <v>125</v>
      </c>
      <c r="B40" s="25" t="s">
        <v>16</v>
      </c>
      <c r="C40" s="25" t="s">
        <v>88</v>
      </c>
      <c r="D40" s="25" t="s">
        <v>20</v>
      </c>
      <c r="E40" s="22" t="s">
        <v>107</v>
      </c>
      <c r="F40" s="23">
        <v>7.87</v>
      </c>
      <c r="G40" s="24">
        <v>9.2249999999999996</v>
      </c>
      <c r="H40" s="24">
        <f>SUM(Table1[[#This Row],[ARPA Spending ($M)]:[FFP ($M)]])</f>
        <v>17.094999999999999</v>
      </c>
      <c r="I40" s="25" t="s">
        <v>94</v>
      </c>
      <c r="J40" s="25" t="s">
        <v>65</v>
      </c>
      <c r="K40" s="25" t="s">
        <v>271</v>
      </c>
      <c r="L40" s="22" t="s">
        <v>129</v>
      </c>
      <c r="M40" s="13" t="s">
        <v>135</v>
      </c>
      <c r="N40" s="27" t="s">
        <v>150</v>
      </c>
      <c r="O40" s="43" t="s">
        <v>238</v>
      </c>
    </row>
    <row r="41" spans="1:15" s="11" customFormat="1" ht="68" x14ac:dyDescent="0.2">
      <c r="A41" s="28" t="s">
        <v>125</v>
      </c>
      <c r="B41" s="25" t="s">
        <v>16</v>
      </c>
      <c r="C41" s="25" t="s">
        <v>66</v>
      </c>
      <c r="D41" s="25" t="s">
        <v>18</v>
      </c>
      <c r="E41" s="22" t="s">
        <v>107</v>
      </c>
      <c r="F41" s="23">
        <v>19.440000000000001</v>
      </c>
      <c r="G41" s="24">
        <v>24.12</v>
      </c>
      <c r="H41" s="24">
        <f>SUM(Table1[[#This Row],[ARPA Spending ($M)]:[FFP ($M)]])</f>
        <v>43.56</v>
      </c>
      <c r="I41" s="25" t="s">
        <v>94</v>
      </c>
      <c r="J41" s="25" t="s">
        <v>67</v>
      </c>
      <c r="K41" s="25" t="s">
        <v>272</v>
      </c>
      <c r="L41" s="22" t="s">
        <v>129</v>
      </c>
      <c r="M41" s="26" t="s">
        <v>187</v>
      </c>
      <c r="N41" s="27" t="s">
        <v>156</v>
      </c>
      <c r="O41" s="16" t="s">
        <v>239</v>
      </c>
    </row>
    <row r="42" spans="1:15" s="11" customFormat="1" ht="68" x14ac:dyDescent="0.2">
      <c r="A42" s="28" t="s">
        <v>125</v>
      </c>
      <c r="B42" s="25" t="s">
        <v>25</v>
      </c>
      <c r="C42" s="25" t="s">
        <v>68</v>
      </c>
      <c r="D42" s="25" t="s">
        <v>20</v>
      </c>
      <c r="E42" s="22" t="s">
        <v>107</v>
      </c>
      <c r="F42" s="14">
        <v>2.7</v>
      </c>
      <c r="G42" s="24">
        <v>3</v>
      </c>
      <c r="H42" s="17">
        <f>SUM(Table1[[#This Row],[ARPA Spending ($M)]:[FFP ($M)]])</f>
        <v>5.7</v>
      </c>
      <c r="I42" s="25" t="s">
        <v>11</v>
      </c>
      <c r="J42" s="25" t="s">
        <v>69</v>
      </c>
      <c r="K42" s="25" t="s">
        <v>273</v>
      </c>
      <c r="L42" s="22" t="s">
        <v>129</v>
      </c>
      <c r="M42" s="26" t="s">
        <v>187</v>
      </c>
      <c r="N42" s="27" t="s">
        <v>155</v>
      </c>
      <c r="O42" s="43" t="s">
        <v>240</v>
      </c>
    </row>
    <row r="43" spans="1:15" s="11" customFormat="1" ht="68" x14ac:dyDescent="0.2">
      <c r="A43" s="28" t="s">
        <v>125</v>
      </c>
      <c r="B43" s="25" t="s">
        <v>16</v>
      </c>
      <c r="C43" s="25" t="s">
        <v>71</v>
      </c>
      <c r="D43" s="25" t="s">
        <v>20</v>
      </c>
      <c r="E43" s="22" t="s">
        <v>107</v>
      </c>
      <c r="F43" s="23">
        <v>1.56</v>
      </c>
      <c r="G43" s="24">
        <v>1.8</v>
      </c>
      <c r="H43" s="24">
        <f>SUM(Table1[[#This Row],[ARPA Spending ($M)]:[FFP ($M)]])</f>
        <v>3.3600000000000003</v>
      </c>
      <c r="I43" s="25" t="s">
        <v>94</v>
      </c>
      <c r="J43" s="25" t="s">
        <v>72</v>
      </c>
      <c r="K43" s="25" t="s">
        <v>282</v>
      </c>
      <c r="L43" s="22" t="s">
        <v>129</v>
      </c>
      <c r="M43" s="13" t="s">
        <v>135</v>
      </c>
      <c r="N43" s="27" t="s">
        <v>156</v>
      </c>
      <c r="O43" s="43" t="s">
        <v>242</v>
      </c>
    </row>
    <row r="44" spans="1:15" s="11" customFormat="1" ht="85" x14ac:dyDescent="0.2">
      <c r="A44" s="28" t="s">
        <v>74</v>
      </c>
      <c r="B44" s="25" t="s">
        <v>17</v>
      </c>
      <c r="C44" s="25" t="s">
        <v>75</v>
      </c>
      <c r="D44" s="25" t="s">
        <v>118</v>
      </c>
      <c r="E44" s="22" t="s">
        <v>6</v>
      </c>
      <c r="F44" s="23">
        <v>42.4</v>
      </c>
      <c r="G44" s="24">
        <v>0</v>
      </c>
      <c r="H44" s="24">
        <f>SUM(Table1[[#This Row],[ARPA Spending ($M)]:[FFP ($M)]])</f>
        <v>42.4</v>
      </c>
      <c r="I44" s="25" t="s">
        <v>108</v>
      </c>
      <c r="J44" s="25" t="s">
        <v>76</v>
      </c>
      <c r="K44" s="25" t="s">
        <v>77</v>
      </c>
      <c r="L44" s="22" t="s">
        <v>129</v>
      </c>
      <c r="M44" s="13" t="s">
        <v>183</v>
      </c>
      <c r="N44" s="27" t="s">
        <v>157</v>
      </c>
      <c r="O44" s="16" t="s">
        <v>246</v>
      </c>
    </row>
    <row r="45" spans="1:15" s="11" customFormat="1" ht="51" x14ac:dyDescent="0.2">
      <c r="A45" s="28" t="s">
        <v>74</v>
      </c>
      <c r="B45" s="25" t="s">
        <v>78</v>
      </c>
      <c r="C45" s="25" t="s">
        <v>79</v>
      </c>
      <c r="D45" s="25" t="s">
        <v>115</v>
      </c>
      <c r="E45" s="22" t="s">
        <v>6</v>
      </c>
      <c r="F45" s="23">
        <v>37.75</v>
      </c>
      <c r="G45" s="24">
        <v>0</v>
      </c>
      <c r="H45" s="24">
        <f>SUM(Table1[[#This Row],[ARPA Spending ($M)]:[FFP ($M)]])</f>
        <v>37.75</v>
      </c>
      <c r="I45" s="25" t="s">
        <v>112</v>
      </c>
      <c r="J45" s="25" t="s">
        <v>13</v>
      </c>
      <c r="K45" s="25" t="s">
        <v>192</v>
      </c>
      <c r="L45" s="22" t="s">
        <v>129</v>
      </c>
      <c r="M45" s="26" t="s">
        <v>195</v>
      </c>
      <c r="N45" s="27" t="s">
        <v>158</v>
      </c>
      <c r="O45" s="16" t="s">
        <v>196</v>
      </c>
    </row>
    <row r="46" spans="1:15" s="11" customFormat="1" ht="136" x14ac:dyDescent="0.2">
      <c r="A46" s="28" t="s">
        <v>74</v>
      </c>
      <c r="B46" s="25" t="s">
        <v>16</v>
      </c>
      <c r="C46" s="25" t="s">
        <v>80</v>
      </c>
      <c r="D46" s="25" t="s">
        <v>24</v>
      </c>
      <c r="E46" s="22" t="s">
        <v>6</v>
      </c>
      <c r="F46" s="23">
        <v>7.04</v>
      </c>
      <c r="G46" s="17">
        <v>7.04</v>
      </c>
      <c r="H46" s="17">
        <f>SUM(Table1[[#This Row],[ARPA Spending ($M)]:[FFP ($M)]])</f>
        <v>14.08</v>
      </c>
      <c r="I46" s="25" t="s">
        <v>10</v>
      </c>
      <c r="J46" s="25" t="s">
        <v>280</v>
      </c>
      <c r="K46" s="25" t="s">
        <v>81</v>
      </c>
      <c r="L46" s="22" t="s">
        <v>129</v>
      </c>
      <c r="M46" s="13" t="s">
        <v>247</v>
      </c>
      <c r="N46" s="27" t="s">
        <v>159</v>
      </c>
      <c r="O46" s="43" t="s">
        <v>248</v>
      </c>
    </row>
    <row r="47" spans="1:15" s="11" customFormat="1" ht="68" x14ac:dyDescent="0.2">
      <c r="A47" s="28" t="s">
        <v>74</v>
      </c>
      <c r="B47" s="25" t="s">
        <v>25</v>
      </c>
      <c r="C47" s="25" t="s">
        <v>82</v>
      </c>
      <c r="D47" s="25" t="s">
        <v>24</v>
      </c>
      <c r="E47" s="22" t="s">
        <v>6</v>
      </c>
      <c r="F47" s="14">
        <v>10</v>
      </c>
      <c r="G47" s="17">
        <v>10</v>
      </c>
      <c r="H47" s="17">
        <f>SUM(Table1[[#This Row],[ARPA Spending ($M)]:[FFP ($M)]])</f>
        <v>20</v>
      </c>
      <c r="I47" s="25" t="s">
        <v>11</v>
      </c>
      <c r="J47" s="25" t="s">
        <v>83</v>
      </c>
      <c r="K47" s="25" t="s">
        <v>281</v>
      </c>
      <c r="L47" s="22" t="s">
        <v>129</v>
      </c>
      <c r="M47" s="13" t="s">
        <v>135</v>
      </c>
      <c r="N47" s="27" t="s">
        <v>160</v>
      </c>
      <c r="O47" s="43" t="s">
        <v>249</v>
      </c>
    </row>
    <row r="48" spans="1:15" s="11" customFormat="1" ht="102" x14ac:dyDescent="0.2">
      <c r="A48" s="28" t="s">
        <v>74</v>
      </c>
      <c r="B48" s="25" t="s">
        <v>16</v>
      </c>
      <c r="C48" s="22" t="s">
        <v>184</v>
      </c>
      <c r="D48" s="25" t="s">
        <v>115</v>
      </c>
      <c r="E48" s="22" t="s">
        <v>6</v>
      </c>
      <c r="F48" s="14">
        <v>1.5</v>
      </c>
      <c r="G48" s="17">
        <v>0</v>
      </c>
      <c r="H48" s="17">
        <f>SUM(Table1[[#This Row],[ARPA Spending ($M)]:[FFP ($M)]])</f>
        <v>1.5</v>
      </c>
      <c r="I48" s="25" t="s">
        <v>10</v>
      </c>
      <c r="J48" s="25" t="s">
        <v>13</v>
      </c>
      <c r="K48" s="25" t="s">
        <v>202</v>
      </c>
      <c r="L48" s="22" t="s">
        <v>130</v>
      </c>
      <c r="M48" s="26" t="s">
        <v>183</v>
      </c>
      <c r="N48" s="27" t="s">
        <v>164</v>
      </c>
      <c r="O48" s="16" t="s">
        <v>164</v>
      </c>
    </row>
    <row r="49" spans="1:15" s="10" customFormat="1" ht="68" x14ac:dyDescent="0.2">
      <c r="A49" s="29" t="s">
        <v>74</v>
      </c>
      <c r="B49" s="30" t="s">
        <v>16</v>
      </c>
      <c r="C49" s="30" t="s">
        <v>116</v>
      </c>
      <c r="D49" s="30" t="s">
        <v>117</v>
      </c>
      <c r="E49" s="31" t="s">
        <v>6</v>
      </c>
      <c r="F49" s="32">
        <v>5.0999999999999996</v>
      </c>
      <c r="G49" s="33">
        <v>0</v>
      </c>
      <c r="H49" s="33">
        <f>SUM(Table1[[#This Row],[ARPA Spending ($M)]:[FFP ($M)]])</f>
        <v>5.0999999999999996</v>
      </c>
      <c r="I49" s="30" t="s">
        <v>5</v>
      </c>
      <c r="J49" s="30" t="s">
        <v>86</v>
      </c>
      <c r="K49" s="30" t="s">
        <v>106</v>
      </c>
      <c r="L49" s="31" t="s">
        <v>129</v>
      </c>
      <c r="M49" s="34" t="s">
        <v>169</v>
      </c>
      <c r="N49" s="35" t="s">
        <v>161</v>
      </c>
      <c r="O49" s="40" t="s">
        <v>193</v>
      </c>
    </row>
  </sheetData>
  <sheetProtection pivotTables="0"/>
  <mergeCells count="1">
    <mergeCell ref="B1:N1"/>
  </mergeCells>
  <phoneticPr fontId="6" type="noConversion"/>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Spending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Huang</dc:creator>
  <cp:lastModifiedBy>Russell Huang</cp:lastModifiedBy>
  <dcterms:created xsi:type="dcterms:W3CDTF">2021-07-07T11:28:00Z</dcterms:created>
  <dcterms:modified xsi:type="dcterms:W3CDTF">2022-06-09T23:04:07Z</dcterms:modified>
</cp:coreProperties>
</file>